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чень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<sst xmlns="http://schemas.openxmlformats.org/spreadsheetml/2006/main" count="668" uniqueCount="157">
  <si>
    <t>Наименование товара</t>
  </si>
  <si>
    <t>№ лота</t>
  </si>
  <si>
    <t>Общая сумма (тенге)</t>
  </si>
  <si>
    <t>Приложение 1</t>
  </si>
  <si>
    <t>Ед. изм.</t>
  </si>
  <si>
    <t>Кол-во</t>
  </si>
  <si>
    <t>Цена за единицу</t>
  </si>
  <si>
    <t>итого</t>
  </si>
  <si>
    <t xml:space="preserve"> * Полное описание и характеристика товара указана в технической спецификации (Приложение 2)</t>
  </si>
  <si>
    <t>тенге</t>
  </si>
  <si>
    <t>Срок поставки</t>
  </si>
  <si>
    <t>Условия поставки (в соответствии с ИНКОТЕРМС 2000)</t>
  </si>
  <si>
    <t>Наименование заказчика</t>
  </si>
  <si>
    <t>Размер авансового платежа, %</t>
  </si>
  <si>
    <t>Место поставки</t>
  </si>
  <si>
    <t>DDP пункт назначения</t>
  </si>
  <si>
    <t>ГККП "Центр по профилактике и борьбе со СПИД"</t>
  </si>
  <si>
    <t>в течение 2017 года согласно заявки заказчика</t>
  </si>
  <si>
    <t>до 30 %</t>
  </si>
  <si>
    <t xml:space="preserve"> набор на 96 определений</t>
  </si>
  <si>
    <t>набор на 96определения</t>
  </si>
  <si>
    <t xml:space="preserve"> в рамках гарантированного объема бесплатной медицинской помощи на 2017 год </t>
  </si>
  <si>
    <t>Салфетки спиртовые 65*30мм, одноразовые в индивидуальной упаковке</t>
  </si>
  <si>
    <t>шт</t>
  </si>
  <si>
    <t>Перечень закупаемых товаров способом запроса ценовых предложений</t>
  </si>
  <si>
    <t>Набор реагентов для иммуноферментного выявления иммуноглобулинов класса G к цитомегаловирусу (ЦМВ) в сыворотке (плазме) крови человека</t>
  </si>
  <si>
    <t>Набор реагентов для иммуноферментного выявления иммуноглобулинов класса G к вирусу простого герпеса (ВПГ) 1 и 2 типов в сыворотке (плазме) крови человека.</t>
  </si>
  <si>
    <t>Набор реагентов для иммуноферментного выявления иммуноглобулинов класса М к вирусу простого герпеса (ВПГ) 1 и 2 типов в сыворотке (плазме) крови человека.</t>
  </si>
  <si>
    <t xml:space="preserve">Набор реагентов для иммуноферментного выявления суммарных антител к Treponema pallidum в сыворотке (плазме) крови человека. </t>
  </si>
  <si>
    <t>Набор реагентов для иммуноферментного количественного и качественного определения  иммуноглобулинов класса к G к Toxoplasma gondii в сыворотке (плазме) крови человека</t>
  </si>
  <si>
    <t>Набор реагентов для иммуноферментного выявления иммуноглобулинов класса М к цитомегаловирусу (ЦМВ) в сыворотке (плазме) крови человека</t>
  </si>
  <si>
    <t>Набор реагентов для иммуноферментного выявления поверхностного антигена вируса гепатита В (HBsAg) на 192 определений (стрипированный) в сыворотке (плазме) крови человека.</t>
  </si>
  <si>
    <t>Набор реагентов для иммуноферментного выявления поверхностного антигена вируса гепатита В (HBsAg) на 192 определений в сыворотке (плазме) крови человека.</t>
  </si>
  <si>
    <t>Набор реагентов для иммуноферментного выявления и подтверждения присутствия поверхностного антигена вируса гепатита В (HBsAg) в сыворотке (плазме) крови человека на 48 определений.</t>
  </si>
  <si>
    <t>Набор реагентов для иммуноферментного качественного и количественного определения антител к HBs-антигену вируса гепатита В в сыворотке (плазме) крови человека.</t>
  </si>
  <si>
    <t xml:space="preserve">Набор реагентов для иммуноферментного выявления иммуноглобулинов класса М к core –антигену вируса гепатита В в сыворотке (плазме) крови человека. </t>
  </si>
  <si>
    <t>Набор реагентов для иммуноферментного выявления суммарных антител к core – антигену вируса гепатита В в сыворотке (плазме) крови человека</t>
  </si>
  <si>
    <t>Набор реагентов для иммуноферментного выявления HBe – антигена вируса гепатита В в сыворотке (плазме) крови человека.</t>
  </si>
  <si>
    <t>Набор реагентов для иммуноферментного выявления иммуноглобулинов класса G к HBe – антигену вируса гепатита В в сыворотке (плазме) крови человека</t>
  </si>
  <si>
    <t>Набор реагентов для иммуноферментного суммарных антител к вирусу гепатита Дельта в сыворотке (плазме) крови человека.</t>
  </si>
  <si>
    <t>Набор реагентов для иммуноферментного выявления иммуноглобулинов классов G и M к вирусу гепатита С (ВГС), в в сыворотке (плазме) крови человека, на 192 определений (стрипированный).</t>
  </si>
  <si>
    <t>Набор реагентов для иммуноферментного выявления иммуноглобулинов классов G и M к вирусу гепатита С (ВГС), в сыворотке (плазме) крови человека, на 192 определений (планшетный).</t>
  </si>
  <si>
    <t>Набор реагентов для качественного определения специфичных антител класса IgG и IgM к вирусу гепатита C (ВГC) в сыворотке и плазме крови человека на 960 определений</t>
  </si>
  <si>
    <t>Набор реагентов для иммуноферментного выявления и подтверждения наличия иммуноглобулинов классов G и М к вирусу гепатита С в сыворотке и плазме крови человека, на 48 определений.</t>
  </si>
  <si>
    <t>набор на 192 определения</t>
  </si>
  <si>
    <t xml:space="preserve"> набор на 48 определений</t>
  </si>
  <si>
    <t xml:space="preserve"> набор на 960     определений</t>
  </si>
  <si>
    <t>набор на 48 определения</t>
  </si>
  <si>
    <t>Наконечники 200 мкл, прозрачные, уп.1000 шт</t>
  </si>
  <si>
    <t>уп. 1000шт</t>
  </si>
  <si>
    <t>к объявлению от 13 февраля 2017 г.</t>
  </si>
  <si>
    <t>ТОО «InterMedService-AST»</t>
  </si>
  <si>
    <t>ПК «Витанова»</t>
  </si>
  <si>
    <t>ТОО «Гелика»</t>
  </si>
  <si>
    <t>ТОО «Эндомед»</t>
  </si>
  <si>
    <t>ТОО «НПФ Медилэнд»</t>
  </si>
  <si>
    <t>ТОО «Favorite Medical»</t>
  </si>
  <si>
    <t>Цена за единицу план</t>
  </si>
  <si>
    <t>Цена за единицу потенциальных поставщиков</t>
  </si>
  <si>
    <t>к объявлению от 25  февраля 2017 г.</t>
  </si>
  <si>
    <t>к объявлению от 25 февраля 2017 г.</t>
  </si>
  <si>
    <t>Пробирки конические, градуированные, с закручивающейся крышкой (стерильная), объем 15 мл</t>
  </si>
  <si>
    <t>Микропробирки 2,0 мл, стерильные  с закручивающеся крышкой</t>
  </si>
  <si>
    <t>Азур-эозин по Романовскому</t>
  </si>
  <si>
    <t>Эозин метиленовый синий по Май-грюнвальду</t>
  </si>
  <si>
    <t>Лизирующий реагент без цианида</t>
  </si>
  <si>
    <t>гематологический контроль, контрольная кровь (3флакона по 2,5)</t>
  </si>
  <si>
    <t>Предметные стекла (25х75х2 мм)</t>
  </si>
  <si>
    <t>Натрий лимонокислый 3-х замещенный (чда)</t>
  </si>
  <si>
    <t xml:space="preserve">Тест-полоски для автоматического анализатор мочи URiSCAN optima </t>
  </si>
  <si>
    <t>Бумага фильтровальная средней фильтрации, ГОСТ 12026-76, размер20х20±1,0см</t>
  </si>
  <si>
    <t>Тест-система для определения антител к вирусу гепатита С (Anti-HCV)  (IgG+IgM - Combo) 4го поколения</t>
  </si>
  <si>
    <t xml:space="preserve">набор на 100 </t>
  </si>
  <si>
    <t>набор</t>
  </si>
  <si>
    <t>набор/18флакона</t>
  </si>
  <si>
    <t>набор/24флакона</t>
  </si>
  <si>
    <t>24флакона</t>
  </si>
  <si>
    <t>уп/12*96 шт</t>
  </si>
  <si>
    <t>уп/ 50</t>
  </si>
  <si>
    <t>уп/1000 шт</t>
  </si>
  <si>
    <t>уп/10*96шт</t>
  </si>
  <si>
    <t>уп/1000шт</t>
  </si>
  <si>
    <t>20л</t>
  </si>
  <si>
    <t>л</t>
  </si>
  <si>
    <t>0,95л</t>
  </si>
  <si>
    <t>1л</t>
  </si>
  <si>
    <t>уп</t>
  </si>
  <si>
    <t>флакон 1000мл</t>
  </si>
  <si>
    <t>упак/50</t>
  </si>
  <si>
    <t>упаковка</t>
  </si>
  <si>
    <t>упак</t>
  </si>
  <si>
    <t>кг</t>
  </si>
  <si>
    <t>Набор реагентов для иммуноферментного анализа  для  одновременного определения антител к вирусу иммунодефицита человека ВИЧ 1(группы  О) и ВИЧ 2, и антигена p24 ВИЧ-1, чувствительность р24  составляет &lt; 12 пг/мл в сыворотке и плазме крови человека, на 960 определений</t>
  </si>
  <si>
    <t>Контрольный материал для участия во внешней оценке качества по программе серология ВИЧ/Гепатиты.</t>
  </si>
  <si>
    <t>Набор для внутрилабораторного контроля качества ИФА, сыворотка, содержащая антитела к ВИЧ-1 (ВЛК анти ВИЧ-1)</t>
  </si>
  <si>
    <t>Набор для внутрилабораторного контроля качества ИФА, сыворотка, содержащая антитела к Treponema pallidum (ВЛК антипаллидум).</t>
  </si>
  <si>
    <t>Набор для внутрилабораторного контроля качества ИФА, сыворотка, содержащая поверхностный антиген вируса гепатита В (HBsAg) (ВЛК HBsAg).</t>
  </si>
  <si>
    <t>Набор для внутрилабораторного контроля качества ИФА, сыворотка, содержащая антитела к вирусу гепатита С (ВЛК анти-ВГС).</t>
  </si>
  <si>
    <t>Набор для внутрилабораторного контроля качества ИФА «Минимальный положительный контрольный образец» (МИНИпол-3)</t>
  </si>
  <si>
    <t xml:space="preserve">Наконечники с фильтром 
(стерильные) 100- 1000мкл  в штативе, длинные, прозрачные стерильные, свободные от ДНК-аз, РНК-аз и ингибиторов  
</t>
  </si>
  <si>
    <t xml:space="preserve">Пробирки типа Эппендорф 2,0 мл, прозрачные, стерильные, свободные от ДНК-аз, РНК-аз и ингибиторов  </t>
  </si>
  <si>
    <t>Пробирки типа Эппендорф 2,0 мл, прозрачные, нестерильные.</t>
  </si>
  <si>
    <t>Проточный раствор для подготовки образцов  к   цитометру закрытого типа BD FACSСount, объем 20 л.</t>
  </si>
  <si>
    <t>емк 20л</t>
  </si>
  <si>
    <t>Контрольный материал для участия во  внешней оценке качества по программе гематология</t>
  </si>
  <si>
    <t>Контрольный материал для участия во  внешней оценке качества по программе клиническая химия</t>
  </si>
  <si>
    <t>Набор реагентов для определения общего и конъюгированного (прямого) билирубина в сыворотке крови человека унифицированным методом Ендрассика-Грофа для полуавтоматического фотометра</t>
  </si>
  <si>
    <t>Набор для определения активности лактатдегидрогеназы в сыворотке крови человека оптимизированным кинетическим методом для полуавтоматического фотометра</t>
  </si>
  <si>
    <t>Набор для определения активности аланинаминотрансферазы в сыворотке крови человека оптимизированным энзиматическим кинетическим методом (монореагент) для полуавтоматического фотометра</t>
  </si>
  <si>
    <t>Набор для определения активности аспартатаминотрансферазы в сыворотке крови человека оптимизированным энзиматическим кинетическим методом (монореагент), для полуавтоматического фотометра</t>
  </si>
  <si>
    <t>Набор для определения активности гамма-глутамилтрансферазы в сыворотке крови человека оптимизированным кинетическим методом, для полуавтоматического фотометра</t>
  </si>
  <si>
    <t>Набор для определения активности щелочной фосфатазы в сыворотке крови человека оптимизированным кинетическим методом для полуавтоматического фотометра</t>
  </si>
  <si>
    <t>Набор для определения концентрации креатинина в сыворотке крови человека псевдокинетическим методом, основанным на  реакции Яффе для полуавтоматического фотометра</t>
  </si>
  <si>
    <t>Набор для определения концентрации глюкозы в сыворотке крови человека энзиматическим колориметрическим методом, для полуавтоматического фотометра</t>
  </si>
  <si>
    <t>Набор для определения концентрации общего белка в сыворотке крови человека биуретовым методом, для полуавтоматического фотометра</t>
  </si>
  <si>
    <t>Набор для определения концентрации мочевины в сыворотке крови человека уреазным/глутаматдегидрогеназным методом, для полуавтоматического фотометра</t>
  </si>
  <si>
    <t>Набор для определения концентрации общего холестерина в сыворотке крови человека энзиматическим колориметрическим методом , для полуавтоматического фотометра</t>
  </si>
  <si>
    <t>Пробирки для реагентов с крышкой 50 мл</t>
  </si>
  <si>
    <t>Пробирки для реагентов с крышкой 20 мл</t>
  </si>
  <si>
    <t>Набор реагентов для определения ассоциированных с сифилисом антител к кардиолипину в реакции преципитации</t>
  </si>
  <si>
    <t xml:space="preserve">Набор реагентов для определения мочевины в сыворотке, плазме крови  человека для автоматического биохимического анализатора «Miura» </t>
  </si>
  <si>
    <t xml:space="preserve">Набор реагентов для определения активности лактатдегидрогеназы в сыворотке, плазме крови  человека кинетическим УФ-методом для автоматического биохимического анализатора «Miura» </t>
  </si>
  <si>
    <t xml:space="preserve">Мультикалибратор для автоматического биохимического анализатора «Miura» </t>
  </si>
  <si>
    <t>Игла-бабочка двустор.для забора крови23G с присоединенным держателем к комплекте, цвет голубой</t>
  </si>
  <si>
    <t>индикатор стерилизации ис -132/20 мед.тест 500</t>
  </si>
  <si>
    <t>Экспресс-тест на ВИЧ</t>
  </si>
  <si>
    <t xml:space="preserve">Лейкопластырь гипоаллергенный №100 </t>
  </si>
  <si>
    <t xml:space="preserve">Перчатки  диагностические </t>
  </si>
  <si>
    <t xml:space="preserve">Мешки-пакеты для сбора и хранения мед.отходов </t>
  </si>
  <si>
    <t>Мешки-пакеты для сбора и хранения мед.отходов</t>
  </si>
  <si>
    <t>Контейнеры-емкости  для сбора и хранения медицинских отходов</t>
  </si>
  <si>
    <t xml:space="preserve">Маски </t>
  </si>
  <si>
    <t>Салфетка влаговпитывающая 40*60 см.№10 (одноразовая стерильная)</t>
  </si>
  <si>
    <t>Салфетка 50*100 см. №10(одноразовая стерильная)</t>
  </si>
  <si>
    <t>жгут стягивающий</t>
  </si>
  <si>
    <t>Одноразовый контейнер для сбора мочи 100мл.пластиковая, стерильная</t>
  </si>
  <si>
    <t>набор стоматологический одноразовый</t>
  </si>
  <si>
    <t>шт.</t>
  </si>
  <si>
    <t>пар</t>
  </si>
  <si>
    <t>уп.</t>
  </si>
  <si>
    <t>Разбавитель,изотонический солевой раствор</t>
  </si>
  <si>
    <t>очищающий раствор</t>
  </si>
  <si>
    <t xml:space="preserve"> контрольная сыворотка аттестованная Биохимия уровень1</t>
  </si>
  <si>
    <t>контрольная сыворотка аттестованная Биохимия уровень2</t>
  </si>
  <si>
    <t xml:space="preserve">Набор реагентов для определения активности аланинаминотрансферазы в сыворотке, плазме крови человека для автоматического биохимического анализатора «Miura» 
</t>
  </si>
  <si>
    <t xml:space="preserve">Набор реагентов для определения активности аспартатаминотрансферазы в сыворотке, плазме крови человека для автоматического биохимического анализатора «Miura» 
</t>
  </si>
  <si>
    <t xml:space="preserve">Набор реагентов для определения общего билирубина в сыворотке, плазме крови человека для автоматического биохимического анализатора «Miura» 
</t>
  </si>
  <si>
    <t xml:space="preserve">Набор реагентов для определения прямого билирубина в сыворотке, плазме крови человека для автоматического биохимического анализатора «Miura» 
</t>
  </si>
  <si>
    <t xml:space="preserve">Набор реагентов для определения активности щелочной фосфатазы в сыворотке, плазме крови человека  для автоматического биохимического анализатора «Miura» 
</t>
  </si>
  <si>
    <t xml:space="preserve">Набор реагентов для определения концентрации общего холестерина в сыворотке, плазме крови  человека  для автоматического биохимического анализатора «Miura» 
</t>
  </si>
  <si>
    <t xml:space="preserve">системный раствор </t>
  </si>
  <si>
    <t xml:space="preserve">мультипромывочный раствор </t>
  </si>
  <si>
    <t xml:space="preserve"> раствор для промывки кювет</t>
  </si>
  <si>
    <t xml:space="preserve">чашки для сывороток </t>
  </si>
  <si>
    <t>Иммунохроматографический экспресс-тест для  определения  антител к вирусу иммунодефицита человека 1и 2 типа (ВИЧ-1, ВИЧ-1 группы О ВИЧ-2) в сыворотке (плазме). Набор на 100 тестов.</t>
  </si>
  <si>
    <t>Набор реагентов для иммунохроматографического определения  р24 антигена ВИЧ и антител к ВИЧ-1 и ВИЧ-2 в сыворотке (плазме) или цельной крови с визуальной оценкой результатов. Набор на 100 тестов.</t>
  </si>
  <si>
    <t>Криопробирки Тube-К +2+32 C Тube-К для ПЦР анализатора автоматическому реал-тайм Cobas TaqMan 48 , в коробке 1152 (12х96)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</si>
</sst>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 horizont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 horizontal="center"/>
      <protection/>
    </xf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200" fontId="8" fillId="0" borderId="10" xfId="57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" fontId="8" fillId="0" borderId="10" xfId="57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8" fillId="0" borderId="10" xfId="55" applyFont="1" applyFill="1" applyBorder="1" applyAlignment="1">
      <alignment horizontal="left" vertical="center" wrapText="1"/>
      <protection/>
    </xf>
    <xf numFmtId="0" fontId="8" fillId="0" borderId="0" xfId="0" applyFont="1" applyFill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="110" zoomScaleNormal="110" zoomScalePageLayoutView="0" workbookViewId="0" topLeftCell="A74">
      <selection activeCell="C75" sqref="C75"/>
    </sheetView>
  </sheetViews>
  <sheetFormatPr defaultColWidth="16.8515625" defaultRowHeight="12.75"/>
  <cols>
    <col min="1" max="1" width="3.00390625" style="1" customWidth="1"/>
    <col min="2" max="2" width="28.28125" style="35" customWidth="1"/>
    <col min="3" max="3" width="10.421875" style="1" customWidth="1"/>
    <col min="4" max="4" width="8.57421875" style="2" customWidth="1"/>
    <col min="5" max="5" width="9.00390625" style="2" customWidth="1"/>
    <col min="6" max="6" width="12.8515625" style="2" customWidth="1"/>
    <col min="7" max="7" width="15.7109375" style="1" customWidth="1"/>
    <col min="8" max="8" width="12.140625" style="1" customWidth="1"/>
    <col min="9" max="9" width="15.00390625" style="1" customWidth="1"/>
    <col min="10" max="10" width="9.28125" style="1" customWidth="1"/>
    <col min="11" max="11" width="11.421875" style="1" customWidth="1"/>
    <col min="12" max="16384" width="16.8515625" style="1" customWidth="1"/>
  </cols>
  <sheetData>
    <row r="1" spans="10:11" ht="12.75">
      <c r="J1" s="40" t="s">
        <v>3</v>
      </c>
      <c r="K1" s="40"/>
    </row>
    <row r="2" spans="1:11" ht="12.7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customHeight="1">
      <c r="A3" s="38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customHeight="1">
      <c r="A4" s="38" t="s">
        <v>60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3:11" ht="12.75">
      <c r="C5" s="3"/>
      <c r="K5" s="4" t="s">
        <v>9</v>
      </c>
    </row>
    <row r="6" spans="1:11" ht="67.5" customHeight="1">
      <c r="A6" s="5" t="s">
        <v>1</v>
      </c>
      <c r="B6" s="36" t="s">
        <v>0</v>
      </c>
      <c r="C6" s="5" t="s">
        <v>4</v>
      </c>
      <c r="D6" s="6" t="s">
        <v>5</v>
      </c>
      <c r="E6" s="6" t="s">
        <v>6</v>
      </c>
      <c r="F6" s="6" t="s">
        <v>2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</row>
    <row r="7" spans="1:11" ht="114.75" customHeight="1">
      <c r="A7" s="16">
        <v>1</v>
      </c>
      <c r="B7" s="34" t="s">
        <v>92</v>
      </c>
      <c r="C7" s="17" t="s">
        <v>46</v>
      </c>
      <c r="D7" s="17">
        <v>3</v>
      </c>
      <c r="E7" s="33">
        <v>489951</v>
      </c>
      <c r="F7" s="25">
        <f>D7*E7</f>
        <v>1469853</v>
      </c>
      <c r="G7" s="7" t="s">
        <v>17</v>
      </c>
      <c r="H7" s="8" t="s">
        <v>15</v>
      </c>
      <c r="I7" s="9" t="s">
        <v>16</v>
      </c>
      <c r="J7" s="10" t="s">
        <v>18</v>
      </c>
      <c r="K7" s="9" t="s">
        <v>16</v>
      </c>
    </row>
    <row r="8" spans="1:11" ht="81.75" customHeight="1">
      <c r="A8" s="16">
        <v>2</v>
      </c>
      <c r="B8" s="34" t="s">
        <v>154</v>
      </c>
      <c r="C8" s="17" t="s">
        <v>72</v>
      </c>
      <c r="D8" s="17">
        <v>3</v>
      </c>
      <c r="E8" s="33">
        <v>68909</v>
      </c>
      <c r="F8" s="25">
        <f aca="true" t="shared" si="0" ref="F8:F65">D8*E8</f>
        <v>206727</v>
      </c>
      <c r="G8" s="7" t="s">
        <v>17</v>
      </c>
      <c r="H8" s="8" t="s">
        <v>15</v>
      </c>
      <c r="I8" s="9" t="s">
        <v>16</v>
      </c>
      <c r="J8" s="10" t="s">
        <v>18</v>
      </c>
      <c r="K8" s="9" t="s">
        <v>16</v>
      </c>
    </row>
    <row r="9" spans="1:11" ht="92.25" customHeight="1">
      <c r="A9" s="16">
        <v>3</v>
      </c>
      <c r="B9" s="34" t="s">
        <v>155</v>
      </c>
      <c r="C9" s="17" t="s">
        <v>72</v>
      </c>
      <c r="D9" s="17">
        <v>3</v>
      </c>
      <c r="E9" s="33">
        <v>125000</v>
      </c>
      <c r="F9" s="25">
        <f t="shared" si="0"/>
        <v>375000</v>
      </c>
      <c r="G9" s="7" t="s">
        <v>17</v>
      </c>
      <c r="H9" s="8" t="s">
        <v>15</v>
      </c>
      <c r="I9" s="9" t="s">
        <v>16</v>
      </c>
      <c r="J9" s="10" t="s">
        <v>18</v>
      </c>
      <c r="K9" s="9" t="s">
        <v>16</v>
      </c>
    </row>
    <row r="10" spans="1:11" ht="57.75" customHeight="1">
      <c r="A10" s="16">
        <v>4</v>
      </c>
      <c r="B10" s="34" t="s">
        <v>93</v>
      </c>
      <c r="C10" s="17" t="s">
        <v>73</v>
      </c>
      <c r="D10" s="17">
        <v>1</v>
      </c>
      <c r="E10" s="33">
        <v>310638</v>
      </c>
      <c r="F10" s="25">
        <f t="shared" si="0"/>
        <v>310638</v>
      </c>
      <c r="G10" s="7" t="s">
        <v>17</v>
      </c>
      <c r="H10" s="8" t="s">
        <v>15</v>
      </c>
      <c r="I10" s="9" t="s">
        <v>16</v>
      </c>
      <c r="J10" s="10" t="s">
        <v>18</v>
      </c>
      <c r="K10" s="9" t="s">
        <v>16</v>
      </c>
    </row>
    <row r="11" spans="1:11" ht="55.5" customHeight="1">
      <c r="A11" s="16">
        <v>5</v>
      </c>
      <c r="B11" s="34" t="s">
        <v>94</v>
      </c>
      <c r="C11" s="17" t="s">
        <v>74</v>
      </c>
      <c r="D11" s="17">
        <v>2</v>
      </c>
      <c r="E11" s="33">
        <v>21900</v>
      </c>
      <c r="F11" s="25">
        <f t="shared" si="0"/>
        <v>43800</v>
      </c>
      <c r="G11" s="7" t="s">
        <v>17</v>
      </c>
      <c r="H11" s="8" t="s">
        <v>15</v>
      </c>
      <c r="I11" s="9" t="s">
        <v>16</v>
      </c>
      <c r="J11" s="10" t="s">
        <v>18</v>
      </c>
      <c r="K11" s="9" t="s">
        <v>16</v>
      </c>
    </row>
    <row r="12" spans="1:11" ht="60" customHeight="1">
      <c r="A12" s="16">
        <v>6</v>
      </c>
      <c r="B12" s="34" t="s">
        <v>95</v>
      </c>
      <c r="C12" s="17" t="s">
        <v>75</v>
      </c>
      <c r="D12" s="17">
        <v>1</v>
      </c>
      <c r="E12" s="33">
        <v>21900</v>
      </c>
      <c r="F12" s="25">
        <f t="shared" si="0"/>
        <v>21900</v>
      </c>
      <c r="G12" s="7" t="s">
        <v>17</v>
      </c>
      <c r="H12" s="8" t="s">
        <v>15</v>
      </c>
      <c r="I12" s="9" t="s">
        <v>16</v>
      </c>
      <c r="J12" s="10" t="s">
        <v>18</v>
      </c>
      <c r="K12" s="9" t="s">
        <v>16</v>
      </c>
    </row>
    <row r="13" spans="1:11" ht="69" customHeight="1">
      <c r="A13" s="16">
        <v>7</v>
      </c>
      <c r="B13" s="34" t="s">
        <v>96</v>
      </c>
      <c r="C13" s="17" t="s">
        <v>75</v>
      </c>
      <c r="D13" s="17">
        <v>4</v>
      </c>
      <c r="E13" s="33">
        <v>21900</v>
      </c>
      <c r="F13" s="25">
        <f t="shared" si="0"/>
        <v>87600</v>
      </c>
      <c r="G13" s="7" t="s">
        <v>17</v>
      </c>
      <c r="H13" s="8" t="s">
        <v>15</v>
      </c>
      <c r="I13" s="9" t="s">
        <v>16</v>
      </c>
      <c r="J13" s="10" t="s">
        <v>18</v>
      </c>
      <c r="K13" s="9" t="s">
        <v>16</v>
      </c>
    </row>
    <row r="14" spans="1:11" ht="63.75" customHeight="1">
      <c r="A14" s="16">
        <v>8</v>
      </c>
      <c r="B14" s="34" t="s">
        <v>97</v>
      </c>
      <c r="C14" s="17" t="s">
        <v>76</v>
      </c>
      <c r="D14" s="17">
        <v>4</v>
      </c>
      <c r="E14" s="33">
        <v>21900</v>
      </c>
      <c r="F14" s="25">
        <f t="shared" si="0"/>
        <v>87600</v>
      </c>
      <c r="G14" s="7" t="s">
        <v>17</v>
      </c>
      <c r="H14" s="8" t="s">
        <v>15</v>
      </c>
      <c r="I14" s="9" t="s">
        <v>16</v>
      </c>
      <c r="J14" s="10" t="s">
        <v>18</v>
      </c>
      <c r="K14" s="9" t="s">
        <v>16</v>
      </c>
    </row>
    <row r="15" spans="1:11" ht="64.5" customHeight="1">
      <c r="A15" s="16">
        <v>9</v>
      </c>
      <c r="B15" s="34" t="s">
        <v>98</v>
      </c>
      <c r="C15" s="17" t="s">
        <v>73</v>
      </c>
      <c r="D15" s="17">
        <v>2</v>
      </c>
      <c r="E15" s="33">
        <v>45700</v>
      </c>
      <c r="F15" s="25">
        <f t="shared" si="0"/>
        <v>91400</v>
      </c>
      <c r="G15" s="7" t="s">
        <v>17</v>
      </c>
      <c r="H15" s="8" t="s">
        <v>15</v>
      </c>
      <c r="I15" s="9" t="s">
        <v>16</v>
      </c>
      <c r="J15" s="10" t="s">
        <v>18</v>
      </c>
      <c r="K15" s="9" t="s">
        <v>16</v>
      </c>
    </row>
    <row r="16" spans="1:11" ht="55.5" customHeight="1">
      <c r="A16" s="16">
        <v>10</v>
      </c>
      <c r="B16" s="34" t="s">
        <v>156</v>
      </c>
      <c r="C16" s="17" t="s">
        <v>77</v>
      </c>
      <c r="D16" s="17">
        <v>1</v>
      </c>
      <c r="E16" s="33">
        <v>447570</v>
      </c>
      <c r="F16" s="25">
        <f t="shared" si="0"/>
        <v>447570</v>
      </c>
      <c r="G16" s="7" t="s">
        <v>17</v>
      </c>
      <c r="H16" s="8" t="s">
        <v>15</v>
      </c>
      <c r="I16" s="9" t="s">
        <v>16</v>
      </c>
      <c r="J16" s="10" t="s">
        <v>18</v>
      </c>
      <c r="K16" s="9" t="s">
        <v>16</v>
      </c>
    </row>
    <row r="17" spans="1:11" ht="49.5" customHeight="1">
      <c r="A17" s="16">
        <v>11</v>
      </c>
      <c r="B17" s="34" t="s">
        <v>61</v>
      </c>
      <c r="C17" s="17" t="s">
        <v>78</v>
      </c>
      <c r="D17" s="17">
        <v>4</v>
      </c>
      <c r="E17" s="33">
        <v>2400</v>
      </c>
      <c r="F17" s="25">
        <f t="shared" si="0"/>
        <v>9600</v>
      </c>
      <c r="G17" s="7" t="s">
        <v>17</v>
      </c>
      <c r="H17" s="8" t="s">
        <v>15</v>
      </c>
      <c r="I17" s="9" t="s">
        <v>16</v>
      </c>
      <c r="J17" s="10" t="s">
        <v>18</v>
      </c>
      <c r="K17" s="9" t="s">
        <v>16</v>
      </c>
    </row>
    <row r="18" spans="1:11" ht="39" customHeight="1">
      <c r="A18" s="16">
        <v>12</v>
      </c>
      <c r="B18" s="34" t="s">
        <v>62</v>
      </c>
      <c r="C18" s="17" t="s">
        <v>79</v>
      </c>
      <c r="D18" s="17">
        <v>1</v>
      </c>
      <c r="E18" s="33">
        <v>102240</v>
      </c>
      <c r="F18" s="25">
        <f t="shared" si="0"/>
        <v>102240</v>
      </c>
      <c r="G18" s="7" t="s">
        <v>17</v>
      </c>
      <c r="H18" s="8" t="s">
        <v>15</v>
      </c>
      <c r="I18" s="9" t="s">
        <v>16</v>
      </c>
      <c r="J18" s="10" t="s">
        <v>18</v>
      </c>
      <c r="K18" s="9" t="s">
        <v>16</v>
      </c>
    </row>
    <row r="19" spans="1:11" ht="60" customHeight="1">
      <c r="A19" s="16">
        <v>13</v>
      </c>
      <c r="B19" s="34" t="s">
        <v>99</v>
      </c>
      <c r="C19" s="17" t="s">
        <v>80</v>
      </c>
      <c r="D19" s="17">
        <v>5</v>
      </c>
      <c r="E19" s="33">
        <v>46400</v>
      </c>
      <c r="F19" s="25">
        <f t="shared" si="0"/>
        <v>232000</v>
      </c>
      <c r="G19" s="7" t="s">
        <v>17</v>
      </c>
      <c r="H19" s="8" t="s">
        <v>15</v>
      </c>
      <c r="I19" s="9" t="s">
        <v>16</v>
      </c>
      <c r="J19" s="10" t="s">
        <v>18</v>
      </c>
      <c r="K19" s="9" t="s">
        <v>16</v>
      </c>
    </row>
    <row r="20" spans="1:11" ht="54.75" customHeight="1">
      <c r="A20" s="16">
        <v>14</v>
      </c>
      <c r="B20" s="34" t="s">
        <v>100</v>
      </c>
      <c r="C20" s="17" t="s">
        <v>81</v>
      </c>
      <c r="D20" s="17">
        <v>2</v>
      </c>
      <c r="E20" s="33">
        <v>19200</v>
      </c>
      <c r="F20" s="25">
        <f t="shared" si="0"/>
        <v>38400</v>
      </c>
      <c r="G20" s="7" t="s">
        <v>17</v>
      </c>
      <c r="H20" s="8" t="s">
        <v>15</v>
      </c>
      <c r="I20" s="9" t="s">
        <v>16</v>
      </c>
      <c r="J20" s="10" t="s">
        <v>18</v>
      </c>
      <c r="K20" s="9" t="s">
        <v>16</v>
      </c>
    </row>
    <row r="21" spans="1:11" ht="37.5" customHeight="1">
      <c r="A21" s="16">
        <v>15</v>
      </c>
      <c r="B21" s="34" t="s">
        <v>101</v>
      </c>
      <c r="C21" s="17" t="s">
        <v>49</v>
      </c>
      <c r="D21" s="17">
        <v>13</v>
      </c>
      <c r="E21" s="33">
        <v>4000</v>
      </c>
      <c r="F21" s="25">
        <f t="shared" si="0"/>
        <v>52000</v>
      </c>
      <c r="G21" s="7" t="s">
        <v>17</v>
      </c>
      <c r="H21" s="8" t="s">
        <v>15</v>
      </c>
      <c r="I21" s="9" t="s">
        <v>16</v>
      </c>
      <c r="J21" s="10" t="s">
        <v>18</v>
      </c>
      <c r="K21" s="9" t="s">
        <v>16</v>
      </c>
    </row>
    <row r="22" spans="1:11" ht="51.75" customHeight="1">
      <c r="A22" s="16">
        <v>16</v>
      </c>
      <c r="B22" s="34" t="s">
        <v>102</v>
      </c>
      <c r="C22" s="17" t="s">
        <v>103</v>
      </c>
      <c r="D22" s="17">
        <v>7</v>
      </c>
      <c r="E22" s="33">
        <v>25850</v>
      </c>
      <c r="F22" s="25">
        <f t="shared" si="0"/>
        <v>180950</v>
      </c>
      <c r="G22" s="7" t="s">
        <v>17</v>
      </c>
      <c r="H22" s="8" t="s">
        <v>15</v>
      </c>
      <c r="I22" s="9" t="s">
        <v>16</v>
      </c>
      <c r="J22" s="10" t="s">
        <v>18</v>
      </c>
      <c r="K22" s="9" t="s">
        <v>16</v>
      </c>
    </row>
    <row r="23" spans="1:11" ht="51" customHeight="1">
      <c r="A23" s="16">
        <v>17</v>
      </c>
      <c r="B23" s="34" t="s">
        <v>70</v>
      </c>
      <c r="C23" s="17" t="s">
        <v>91</v>
      </c>
      <c r="D23" s="17">
        <v>41</v>
      </c>
      <c r="E23" s="33">
        <v>2114.6</v>
      </c>
      <c r="F23" s="25">
        <f t="shared" si="0"/>
        <v>86698.59999999999</v>
      </c>
      <c r="G23" s="7" t="s">
        <v>17</v>
      </c>
      <c r="H23" s="8" t="s">
        <v>15</v>
      </c>
      <c r="I23" s="9" t="s">
        <v>16</v>
      </c>
      <c r="J23" s="10" t="s">
        <v>18</v>
      </c>
      <c r="K23" s="9" t="s">
        <v>16</v>
      </c>
    </row>
    <row r="24" spans="1:11" ht="33" customHeight="1">
      <c r="A24" s="16">
        <v>18</v>
      </c>
      <c r="B24" s="34" t="s">
        <v>63</v>
      </c>
      <c r="C24" s="17" t="s">
        <v>83</v>
      </c>
      <c r="D24" s="17">
        <v>1</v>
      </c>
      <c r="E24" s="25">
        <v>5720</v>
      </c>
      <c r="F24" s="25">
        <f t="shared" si="0"/>
        <v>5720</v>
      </c>
      <c r="G24" s="7" t="s">
        <v>17</v>
      </c>
      <c r="H24" s="8" t="s">
        <v>15</v>
      </c>
      <c r="I24" s="9" t="s">
        <v>16</v>
      </c>
      <c r="J24" s="10" t="s">
        <v>18</v>
      </c>
      <c r="K24" s="9" t="s">
        <v>16</v>
      </c>
    </row>
    <row r="25" spans="1:11" ht="32.25" customHeight="1">
      <c r="A25" s="16">
        <v>19</v>
      </c>
      <c r="B25" s="34" t="s">
        <v>64</v>
      </c>
      <c r="C25" s="17" t="s">
        <v>84</v>
      </c>
      <c r="D25" s="17">
        <v>1</v>
      </c>
      <c r="E25" s="25">
        <v>2858</v>
      </c>
      <c r="F25" s="25">
        <f t="shared" si="0"/>
        <v>2858</v>
      </c>
      <c r="G25" s="7" t="s">
        <v>17</v>
      </c>
      <c r="H25" s="8" t="s">
        <v>15</v>
      </c>
      <c r="I25" s="9" t="s">
        <v>16</v>
      </c>
      <c r="J25" s="10" t="s">
        <v>18</v>
      </c>
      <c r="K25" s="9" t="s">
        <v>16</v>
      </c>
    </row>
    <row r="26" spans="1:11" ht="36" customHeight="1">
      <c r="A26" s="16">
        <v>20</v>
      </c>
      <c r="B26" s="34" t="s">
        <v>140</v>
      </c>
      <c r="C26" s="17" t="s">
        <v>82</v>
      </c>
      <c r="D26" s="17">
        <v>3</v>
      </c>
      <c r="E26" s="25">
        <v>175914</v>
      </c>
      <c r="F26" s="25">
        <f t="shared" si="0"/>
        <v>527742</v>
      </c>
      <c r="G26" s="7" t="s">
        <v>17</v>
      </c>
      <c r="H26" s="8" t="s">
        <v>15</v>
      </c>
      <c r="I26" s="9" t="s">
        <v>16</v>
      </c>
      <c r="J26" s="10" t="s">
        <v>18</v>
      </c>
      <c r="K26" s="9" t="s">
        <v>16</v>
      </c>
    </row>
    <row r="27" spans="1:11" ht="31.5" customHeight="1">
      <c r="A27" s="16">
        <v>21</v>
      </c>
      <c r="B27" s="34" t="s">
        <v>65</v>
      </c>
      <c r="C27" s="17" t="s">
        <v>85</v>
      </c>
      <c r="D27" s="17">
        <v>2</v>
      </c>
      <c r="E27" s="25">
        <v>136822</v>
      </c>
      <c r="F27" s="25">
        <f t="shared" si="0"/>
        <v>273644</v>
      </c>
      <c r="G27" s="7" t="s">
        <v>17</v>
      </c>
      <c r="H27" s="8" t="s">
        <v>15</v>
      </c>
      <c r="I27" s="9" t="s">
        <v>16</v>
      </c>
      <c r="J27" s="10" t="s">
        <v>18</v>
      </c>
      <c r="K27" s="9" t="s">
        <v>16</v>
      </c>
    </row>
    <row r="28" spans="1:11" ht="31.5" customHeight="1">
      <c r="A28" s="16">
        <v>22</v>
      </c>
      <c r="B28" s="34" t="s">
        <v>141</v>
      </c>
      <c r="C28" s="17" t="s">
        <v>85</v>
      </c>
      <c r="D28" s="17">
        <v>4</v>
      </c>
      <c r="E28" s="25">
        <v>62888</v>
      </c>
      <c r="F28" s="25">
        <f t="shared" si="0"/>
        <v>251552</v>
      </c>
      <c r="G28" s="7" t="s">
        <v>17</v>
      </c>
      <c r="H28" s="8" t="s">
        <v>15</v>
      </c>
      <c r="I28" s="9" t="s">
        <v>16</v>
      </c>
      <c r="J28" s="10" t="s">
        <v>18</v>
      </c>
      <c r="K28" s="9" t="s">
        <v>16</v>
      </c>
    </row>
    <row r="29" spans="1:11" ht="33.75" customHeight="1">
      <c r="A29" s="16">
        <v>23</v>
      </c>
      <c r="B29" s="34" t="s">
        <v>66</v>
      </c>
      <c r="C29" s="17" t="s">
        <v>86</v>
      </c>
      <c r="D29" s="17">
        <v>12</v>
      </c>
      <c r="E29" s="25">
        <v>86000</v>
      </c>
      <c r="F29" s="25">
        <f t="shared" si="0"/>
        <v>1032000</v>
      </c>
      <c r="G29" s="7" t="s">
        <v>17</v>
      </c>
      <c r="H29" s="8" t="s">
        <v>15</v>
      </c>
      <c r="I29" s="9" t="s">
        <v>16</v>
      </c>
      <c r="J29" s="10" t="s">
        <v>18</v>
      </c>
      <c r="K29" s="9" t="s">
        <v>16</v>
      </c>
    </row>
    <row r="30" spans="1:11" ht="30.75" customHeight="1">
      <c r="A30" s="16">
        <v>24</v>
      </c>
      <c r="B30" s="34" t="s">
        <v>142</v>
      </c>
      <c r="C30" s="17" t="s">
        <v>73</v>
      </c>
      <c r="D30" s="17">
        <v>5</v>
      </c>
      <c r="E30" s="25">
        <v>80000</v>
      </c>
      <c r="F30" s="25">
        <f t="shared" si="0"/>
        <v>400000</v>
      </c>
      <c r="G30" s="7" t="s">
        <v>17</v>
      </c>
      <c r="H30" s="8" t="s">
        <v>15</v>
      </c>
      <c r="I30" s="9" t="s">
        <v>16</v>
      </c>
      <c r="J30" s="10" t="s">
        <v>18</v>
      </c>
      <c r="K30" s="9" t="s">
        <v>16</v>
      </c>
    </row>
    <row r="31" spans="1:11" ht="33" customHeight="1">
      <c r="A31" s="16">
        <v>25</v>
      </c>
      <c r="B31" s="34" t="s">
        <v>143</v>
      </c>
      <c r="C31" s="17" t="s">
        <v>73</v>
      </c>
      <c r="D31" s="17">
        <v>5</v>
      </c>
      <c r="E31" s="25">
        <v>80000</v>
      </c>
      <c r="F31" s="25">
        <f t="shared" si="0"/>
        <v>400000</v>
      </c>
      <c r="G31" s="7" t="s">
        <v>17</v>
      </c>
      <c r="H31" s="8" t="s">
        <v>15</v>
      </c>
      <c r="I31" s="9" t="s">
        <v>16</v>
      </c>
      <c r="J31" s="10" t="s">
        <v>18</v>
      </c>
      <c r="K31" s="9" t="s">
        <v>16</v>
      </c>
    </row>
    <row r="32" spans="1:11" ht="45.75" customHeight="1">
      <c r="A32" s="16">
        <v>26</v>
      </c>
      <c r="B32" s="34" t="s">
        <v>104</v>
      </c>
      <c r="C32" s="17" t="s">
        <v>73</v>
      </c>
      <c r="D32" s="17">
        <v>1</v>
      </c>
      <c r="E32" s="33">
        <v>310000</v>
      </c>
      <c r="F32" s="25">
        <f t="shared" si="0"/>
        <v>310000</v>
      </c>
      <c r="G32" s="7" t="s">
        <v>17</v>
      </c>
      <c r="H32" s="8" t="s">
        <v>15</v>
      </c>
      <c r="I32" s="9" t="s">
        <v>16</v>
      </c>
      <c r="J32" s="10" t="s">
        <v>18</v>
      </c>
      <c r="K32" s="9" t="s">
        <v>16</v>
      </c>
    </row>
    <row r="33" spans="1:11" ht="42" customHeight="1">
      <c r="A33" s="16">
        <v>27</v>
      </c>
      <c r="B33" s="34" t="s">
        <v>105</v>
      </c>
      <c r="C33" s="17" t="s">
        <v>73</v>
      </c>
      <c r="D33" s="17">
        <v>1</v>
      </c>
      <c r="E33" s="33">
        <v>410000</v>
      </c>
      <c r="F33" s="25">
        <f t="shared" si="0"/>
        <v>410000</v>
      </c>
      <c r="G33" s="7" t="s">
        <v>17</v>
      </c>
      <c r="H33" s="8" t="s">
        <v>15</v>
      </c>
      <c r="I33" s="9" t="s">
        <v>16</v>
      </c>
      <c r="J33" s="10" t="s">
        <v>18</v>
      </c>
      <c r="K33" s="9" t="s">
        <v>16</v>
      </c>
    </row>
    <row r="34" spans="1:11" ht="75" customHeight="1">
      <c r="A34" s="16">
        <v>28</v>
      </c>
      <c r="B34" s="34" t="s">
        <v>106</v>
      </c>
      <c r="C34" s="17" t="s">
        <v>73</v>
      </c>
      <c r="D34" s="17">
        <v>1</v>
      </c>
      <c r="E34" s="33">
        <v>5450</v>
      </c>
      <c r="F34" s="25">
        <f t="shared" si="0"/>
        <v>5450</v>
      </c>
      <c r="G34" s="7" t="s">
        <v>17</v>
      </c>
      <c r="H34" s="8" t="s">
        <v>15</v>
      </c>
      <c r="I34" s="9" t="s">
        <v>16</v>
      </c>
      <c r="J34" s="10" t="s">
        <v>18</v>
      </c>
      <c r="K34" s="9" t="s">
        <v>16</v>
      </c>
    </row>
    <row r="35" spans="1:11" ht="66" customHeight="1">
      <c r="A35" s="16">
        <v>29</v>
      </c>
      <c r="B35" s="34" t="s">
        <v>107</v>
      </c>
      <c r="C35" s="17" t="s">
        <v>73</v>
      </c>
      <c r="D35" s="17">
        <v>1</v>
      </c>
      <c r="E35" s="33">
        <v>4070</v>
      </c>
      <c r="F35" s="25">
        <f t="shared" si="0"/>
        <v>4070</v>
      </c>
      <c r="G35" s="7" t="s">
        <v>17</v>
      </c>
      <c r="H35" s="8" t="s">
        <v>15</v>
      </c>
      <c r="I35" s="9" t="s">
        <v>16</v>
      </c>
      <c r="J35" s="10" t="s">
        <v>18</v>
      </c>
      <c r="K35" s="9" t="s">
        <v>16</v>
      </c>
    </row>
    <row r="36" spans="1:11" ht="72" customHeight="1">
      <c r="A36" s="16">
        <v>30</v>
      </c>
      <c r="B36" s="34" t="s">
        <v>108</v>
      </c>
      <c r="C36" s="17" t="s">
        <v>73</v>
      </c>
      <c r="D36" s="17">
        <v>1</v>
      </c>
      <c r="E36" s="33">
        <v>7590</v>
      </c>
      <c r="F36" s="25">
        <f t="shared" si="0"/>
        <v>7590</v>
      </c>
      <c r="G36" s="7" t="s">
        <v>17</v>
      </c>
      <c r="H36" s="8" t="s">
        <v>15</v>
      </c>
      <c r="I36" s="9" t="s">
        <v>16</v>
      </c>
      <c r="J36" s="10" t="s">
        <v>18</v>
      </c>
      <c r="K36" s="9" t="s">
        <v>16</v>
      </c>
    </row>
    <row r="37" spans="1:11" ht="78" customHeight="1">
      <c r="A37" s="16">
        <v>31</v>
      </c>
      <c r="B37" s="34" t="s">
        <v>109</v>
      </c>
      <c r="C37" s="17" t="s">
        <v>73</v>
      </c>
      <c r="D37" s="17">
        <v>1</v>
      </c>
      <c r="E37" s="33">
        <v>7590</v>
      </c>
      <c r="F37" s="25">
        <f t="shared" si="0"/>
        <v>7590</v>
      </c>
      <c r="G37" s="7" t="s">
        <v>17</v>
      </c>
      <c r="H37" s="8" t="s">
        <v>15</v>
      </c>
      <c r="I37" s="9" t="s">
        <v>16</v>
      </c>
      <c r="J37" s="10" t="s">
        <v>18</v>
      </c>
      <c r="K37" s="9" t="s">
        <v>16</v>
      </c>
    </row>
    <row r="38" spans="1:11" ht="69" customHeight="1">
      <c r="A38" s="16">
        <v>32</v>
      </c>
      <c r="B38" s="34" t="s">
        <v>110</v>
      </c>
      <c r="C38" s="17" t="s">
        <v>73</v>
      </c>
      <c r="D38" s="17">
        <v>1</v>
      </c>
      <c r="E38" s="33">
        <v>4898</v>
      </c>
      <c r="F38" s="25">
        <f t="shared" si="0"/>
        <v>4898</v>
      </c>
      <c r="G38" s="7" t="s">
        <v>17</v>
      </c>
      <c r="H38" s="8" t="s">
        <v>15</v>
      </c>
      <c r="I38" s="9" t="s">
        <v>16</v>
      </c>
      <c r="J38" s="10" t="s">
        <v>18</v>
      </c>
      <c r="K38" s="9" t="s">
        <v>16</v>
      </c>
    </row>
    <row r="39" spans="1:11" ht="66.75" customHeight="1">
      <c r="A39" s="16">
        <v>33</v>
      </c>
      <c r="B39" s="34" t="s">
        <v>111</v>
      </c>
      <c r="C39" s="17" t="s">
        <v>73</v>
      </c>
      <c r="D39" s="17">
        <v>1</v>
      </c>
      <c r="E39" s="33">
        <v>10622</v>
      </c>
      <c r="F39" s="25">
        <f t="shared" si="0"/>
        <v>10622</v>
      </c>
      <c r="G39" s="7" t="s">
        <v>17</v>
      </c>
      <c r="H39" s="8" t="s">
        <v>15</v>
      </c>
      <c r="I39" s="9" t="s">
        <v>16</v>
      </c>
      <c r="J39" s="10" t="s">
        <v>18</v>
      </c>
      <c r="K39" s="9" t="s">
        <v>16</v>
      </c>
    </row>
    <row r="40" spans="1:11" ht="67.5" customHeight="1">
      <c r="A40" s="16">
        <v>34</v>
      </c>
      <c r="B40" s="34" t="s">
        <v>112</v>
      </c>
      <c r="C40" s="17" t="s">
        <v>73</v>
      </c>
      <c r="D40" s="17">
        <v>1</v>
      </c>
      <c r="E40" s="33">
        <v>4070</v>
      </c>
      <c r="F40" s="25">
        <f t="shared" si="0"/>
        <v>4070</v>
      </c>
      <c r="G40" s="7" t="s">
        <v>17</v>
      </c>
      <c r="H40" s="8" t="s">
        <v>15</v>
      </c>
      <c r="I40" s="9" t="s">
        <v>16</v>
      </c>
      <c r="J40" s="10" t="s">
        <v>18</v>
      </c>
      <c r="K40" s="9" t="s">
        <v>16</v>
      </c>
    </row>
    <row r="41" spans="1:11" ht="70.5" customHeight="1">
      <c r="A41" s="16">
        <v>35</v>
      </c>
      <c r="B41" s="34" t="s">
        <v>113</v>
      </c>
      <c r="C41" s="17" t="s">
        <v>73</v>
      </c>
      <c r="D41" s="17">
        <v>1</v>
      </c>
      <c r="E41" s="33">
        <v>4210</v>
      </c>
      <c r="F41" s="25">
        <f t="shared" si="0"/>
        <v>4210</v>
      </c>
      <c r="G41" s="7" t="s">
        <v>17</v>
      </c>
      <c r="H41" s="8" t="s">
        <v>15</v>
      </c>
      <c r="I41" s="9" t="s">
        <v>16</v>
      </c>
      <c r="J41" s="10" t="s">
        <v>18</v>
      </c>
      <c r="K41" s="9" t="s">
        <v>16</v>
      </c>
    </row>
    <row r="42" spans="1:11" ht="61.5" customHeight="1">
      <c r="A42" s="16">
        <v>36</v>
      </c>
      <c r="B42" s="34" t="s">
        <v>114</v>
      </c>
      <c r="C42" s="17" t="s">
        <v>73</v>
      </c>
      <c r="D42" s="17">
        <v>1</v>
      </c>
      <c r="E42" s="33">
        <v>4758</v>
      </c>
      <c r="F42" s="25">
        <f t="shared" si="0"/>
        <v>4758</v>
      </c>
      <c r="G42" s="7" t="s">
        <v>17</v>
      </c>
      <c r="H42" s="8" t="s">
        <v>15</v>
      </c>
      <c r="I42" s="9" t="s">
        <v>16</v>
      </c>
      <c r="J42" s="10" t="s">
        <v>18</v>
      </c>
      <c r="K42" s="9" t="s">
        <v>16</v>
      </c>
    </row>
    <row r="43" spans="1:11" ht="60" customHeight="1">
      <c r="A43" s="16">
        <v>37</v>
      </c>
      <c r="B43" s="34" t="s">
        <v>115</v>
      </c>
      <c r="C43" s="17" t="s">
        <v>73</v>
      </c>
      <c r="D43" s="17">
        <v>1</v>
      </c>
      <c r="E43" s="33">
        <v>7590</v>
      </c>
      <c r="F43" s="25">
        <f t="shared" si="0"/>
        <v>7590</v>
      </c>
      <c r="G43" s="7" t="s">
        <v>17</v>
      </c>
      <c r="H43" s="8" t="s">
        <v>15</v>
      </c>
      <c r="I43" s="9" t="s">
        <v>16</v>
      </c>
      <c r="J43" s="10" t="s">
        <v>18</v>
      </c>
      <c r="K43" s="9" t="s">
        <v>16</v>
      </c>
    </row>
    <row r="44" spans="1:11" ht="61.5" customHeight="1">
      <c r="A44" s="16">
        <v>38</v>
      </c>
      <c r="B44" s="34" t="s">
        <v>116</v>
      </c>
      <c r="C44" s="17" t="s">
        <v>73</v>
      </c>
      <c r="D44" s="17">
        <v>1</v>
      </c>
      <c r="E44" s="33">
        <v>10760</v>
      </c>
      <c r="F44" s="25">
        <f t="shared" si="0"/>
        <v>10760</v>
      </c>
      <c r="G44" s="7" t="s">
        <v>17</v>
      </c>
      <c r="H44" s="8" t="s">
        <v>15</v>
      </c>
      <c r="I44" s="9" t="s">
        <v>16</v>
      </c>
      <c r="J44" s="10" t="s">
        <v>18</v>
      </c>
      <c r="K44" s="9" t="s">
        <v>16</v>
      </c>
    </row>
    <row r="45" spans="1:11" ht="59.25" customHeight="1">
      <c r="A45" s="16">
        <v>39</v>
      </c>
      <c r="B45" s="34" t="s">
        <v>144</v>
      </c>
      <c r="C45" s="17" t="s">
        <v>73</v>
      </c>
      <c r="D45" s="17">
        <v>2</v>
      </c>
      <c r="E45" s="33">
        <v>21200</v>
      </c>
      <c r="F45" s="25">
        <f t="shared" si="0"/>
        <v>42400</v>
      </c>
      <c r="G45" s="7" t="s">
        <v>17</v>
      </c>
      <c r="H45" s="8" t="s">
        <v>15</v>
      </c>
      <c r="I45" s="9" t="s">
        <v>16</v>
      </c>
      <c r="J45" s="10" t="s">
        <v>18</v>
      </c>
      <c r="K45" s="9" t="s">
        <v>16</v>
      </c>
    </row>
    <row r="46" spans="1:11" ht="57" customHeight="1">
      <c r="A46" s="16">
        <v>40</v>
      </c>
      <c r="B46" s="34" t="s">
        <v>145</v>
      </c>
      <c r="C46" s="17" t="s">
        <v>73</v>
      </c>
      <c r="D46" s="17">
        <v>2</v>
      </c>
      <c r="E46" s="33">
        <v>21200</v>
      </c>
      <c r="F46" s="25">
        <f aca="true" t="shared" si="1" ref="F46:F64">D46*E46</f>
        <v>42400</v>
      </c>
      <c r="G46" s="7" t="s">
        <v>17</v>
      </c>
      <c r="H46" s="8" t="s">
        <v>15</v>
      </c>
      <c r="I46" s="9" t="s">
        <v>16</v>
      </c>
      <c r="J46" s="10" t="s">
        <v>18</v>
      </c>
      <c r="K46" s="9" t="s">
        <v>16</v>
      </c>
    </row>
    <row r="47" spans="1:11" ht="45.75" customHeight="1">
      <c r="A47" s="16">
        <v>41</v>
      </c>
      <c r="B47" s="34" t="s">
        <v>146</v>
      </c>
      <c r="C47" s="17" t="s">
        <v>73</v>
      </c>
      <c r="D47" s="17">
        <v>2</v>
      </c>
      <c r="E47" s="33">
        <v>15000</v>
      </c>
      <c r="F47" s="25">
        <f t="shared" si="1"/>
        <v>30000</v>
      </c>
      <c r="G47" s="7" t="s">
        <v>17</v>
      </c>
      <c r="H47" s="8" t="s">
        <v>15</v>
      </c>
      <c r="I47" s="9" t="s">
        <v>16</v>
      </c>
      <c r="J47" s="10" t="s">
        <v>18</v>
      </c>
      <c r="K47" s="9" t="s">
        <v>16</v>
      </c>
    </row>
    <row r="48" spans="1:11" ht="58.5" customHeight="1">
      <c r="A48" s="16">
        <v>42</v>
      </c>
      <c r="B48" s="34" t="s">
        <v>147</v>
      </c>
      <c r="C48" s="17" t="s">
        <v>73</v>
      </c>
      <c r="D48" s="17">
        <v>3</v>
      </c>
      <c r="E48" s="33">
        <v>8900</v>
      </c>
      <c r="F48" s="25">
        <f t="shared" si="1"/>
        <v>26700</v>
      </c>
      <c r="G48" s="7" t="s">
        <v>17</v>
      </c>
      <c r="H48" s="8" t="s">
        <v>15</v>
      </c>
      <c r="I48" s="9" t="s">
        <v>16</v>
      </c>
      <c r="J48" s="10" t="s">
        <v>18</v>
      </c>
      <c r="K48" s="9" t="s">
        <v>16</v>
      </c>
    </row>
    <row r="49" spans="1:11" ht="72" customHeight="1">
      <c r="A49" s="16">
        <v>43</v>
      </c>
      <c r="B49" s="34" t="s">
        <v>121</v>
      </c>
      <c r="C49" s="17" t="s">
        <v>73</v>
      </c>
      <c r="D49" s="17">
        <v>4</v>
      </c>
      <c r="E49" s="33">
        <v>18000</v>
      </c>
      <c r="F49" s="25">
        <f t="shared" si="1"/>
        <v>72000</v>
      </c>
      <c r="G49" s="7" t="s">
        <v>17</v>
      </c>
      <c r="H49" s="8" t="s">
        <v>15</v>
      </c>
      <c r="I49" s="9" t="s">
        <v>16</v>
      </c>
      <c r="J49" s="10" t="s">
        <v>18</v>
      </c>
      <c r="K49" s="9" t="s">
        <v>16</v>
      </c>
    </row>
    <row r="50" spans="1:11" ht="55.5" customHeight="1">
      <c r="A50" s="16">
        <v>44</v>
      </c>
      <c r="B50" s="34" t="s">
        <v>120</v>
      </c>
      <c r="C50" s="17" t="s">
        <v>73</v>
      </c>
      <c r="D50" s="17">
        <v>1</v>
      </c>
      <c r="E50" s="33">
        <v>17800</v>
      </c>
      <c r="F50" s="25">
        <f t="shared" si="1"/>
        <v>17800</v>
      </c>
      <c r="G50" s="7" t="s">
        <v>17</v>
      </c>
      <c r="H50" s="8" t="s">
        <v>15</v>
      </c>
      <c r="I50" s="9" t="s">
        <v>16</v>
      </c>
      <c r="J50" s="10" t="s">
        <v>18</v>
      </c>
      <c r="K50" s="9" t="s">
        <v>16</v>
      </c>
    </row>
    <row r="51" spans="1:11" ht="58.5" customHeight="1">
      <c r="A51" s="16">
        <v>45</v>
      </c>
      <c r="B51" s="34" t="s">
        <v>149</v>
      </c>
      <c r="C51" s="17" t="s">
        <v>73</v>
      </c>
      <c r="D51" s="17">
        <v>1</v>
      </c>
      <c r="E51" s="33">
        <v>17600</v>
      </c>
      <c r="F51" s="25">
        <f t="shared" si="1"/>
        <v>17600</v>
      </c>
      <c r="G51" s="7" t="s">
        <v>17</v>
      </c>
      <c r="H51" s="8" t="s">
        <v>15</v>
      </c>
      <c r="I51" s="9" t="s">
        <v>16</v>
      </c>
      <c r="J51" s="10" t="s">
        <v>18</v>
      </c>
      <c r="K51" s="9" t="s">
        <v>16</v>
      </c>
    </row>
    <row r="52" spans="1:11" ht="57" customHeight="1">
      <c r="A52" s="16">
        <v>46</v>
      </c>
      <c r="B52" s="34" t="s">
        <v>148</v>
      </c>
      <c r="C52" s="17" t="s">
        <v>73</v>
      </c>
      <c r="D52" s="17">
        <v>2</v>
      </c>
      <c r="E52" s="33">
        <v>14400</v>
      </c>
      <c r="F52" s="25">
        <f t="shared" si="1"/>
        <v>28800</v>
      </c>
      <c r="G52" s="7" t="s">
        <v>17</v>
      </c>
      <c r="H52" s="8" t="s">
        <v>15</v>
      </c>
      <c r="I52" s="9" t="s">
        <v>16</v>
      </c>
      <c r="J52" s="10" t="s">
        <v>18</v>
      </c>
      <c r="K52" s="9" t="s">
        <v>16</v>
      </c>
    </row>
    <row r="53" spans="1:11" ht="36.75" customHeight="1">
      <c r="A53" s="16">
        <v>47</v>
      </c>
      <c r="B53" s="34" t="s">
        <v>122</v>
      </c>
      <c r="C53" s="17" t="s">
        <v>73</v>
      </c>
      <c r="D53" s="17">
        <v>1</v>
      </c>
      <c r="E53" s="33">
        <v>54000</v>
      </c>
      <c r="F53" s="25">
        <f t="shared" si="1"/>
        <v>54000</v>
      </c>
      <c r="G53" s="7" t="s">
        <v>17</v>
      </c>
      <c r="H53" s="8" t="s">
        <v>15</v>
      </c>
      <c r="I53" s="9" t="s">
        <v>16</v>
      </c>
      <c r="J53" s="10" t="s">
        <v>18</v>
      </c>
      <c r="K53" s="9" t="s">
        <v>16</v>
      </c>
    </row>
    <row r="54" spans="1:11" ht="26.25" customHeight="1">
      <c r="A54" s="16">
        <v>48</v>
      </c>
      <c r="B54" s="34" t="s">
        <v>150</v>
      </c>
      <c r="C54" s="17" t="s">
        <v>87</v>
      </c>
      <c r="D54" s="17">
        <v>1</v>
      </c>
      <c r="E54" s="33">
        <v>39800</v>
      </c>
      <c r="F54" s="25">
        <f t="shared" si="1"/>
        <v>39800</v>
      </c>
      <c r="G54" s="7" t="s">
        <v>17</v>
      </c>
      <c r="H54" s="8" t="s">
        <v>15</v>
      </c>
      <c r="I54" s="9" t="s">
        <v>16</v>
      </c>
      <c r="J54" s="10" t="s">
        <v>18</v>
      </c>
      <c r="K54" s="9" t="s">
        <v>16</v>
      </c>
    </row>
    <row r="55" spans="1:11" ht="26.25" customHeight="1">
      <c r="A55" s="16">
        <v>49</v>
      </c>
      <c r="B55" s="34" t="s">
        <v>151</v>
      </c>
      <c r="C55" s="17" t="s">
        <v>73</v>
      </c>
      <c r="D55" s="17">
        <v>12</v>
      </c>
      <c r="E55" s="33">
        <v>20200</v>
      </c>
      <c r="F55" s="25">
        <f t="shared" si="1"/>
        <v>242400</v>
      </c>
      <c r="G55" s="7" t="s">
        <v>17</v>
      </c>
      <c r="H55" s="8" t="s">
        <v>15</v>
      </c>
      <c r="I55" s="9" t="s">
        <v>16</v>
      </c>
      <c r="J55" s="10" t="s">
        <v>18</v>
      </c>
      <c r="K55" s="9" t="s">
        <v>16</v>
      </c>
    </row>
    <row r="56" spans="1:11" ht="21.75" customHeight="1">
      <c r="A56" s="16">
        <v>50</v>
      </c>
      <c r="B56" s="34" t="s">
        <v>152</v>
      </c>
      <c r="C56" s="17" t="s">
        <v>87</v>
      </c>
      <c r="D56" s="17">
        <v>45</v>
      </c>
      <c r="E56" s="33">
        <v>12400</v>
      </c>
      <c r="F56" s="25">
        <f t="shared" si="1"/>
        <v>558000</v>
      </c>
      <c r="G56" s="7" t="s">
        <v>17</v>
      </c>
      <c r="H56" s="8" t="s">
        <v>15</v>
      </c>
      <c r="I56" s="9" t="s">
        <v>16</v>
      </c>
      <c r="J56" s="10" t="s">
        <v>18</v>
      </c>
      <c r="K56" s="9" t="s">
        <v>16</v>
      </c>
    </row>
    <row r="57" spans="1:11" ht="27" customHeight="1">
      <c r="A57" s="16">
        <v>51</v>
      </c>
      <c r="B57" s="34" t="s">
        <v>117</v>
      </c>
      <c r="C57" s="17" t="s">
        <v>88</v>
      </c>
      <c r="D57" s="17">
        <v>1</v>
      </c>
      <c r="E57" s="33">
        <v>46900</v>
      </c>
      <c r="F57" s="25">
        <f t="shared" si="1"/>
        <v>46900</v>
      </c>
      <c r="G57" s="7" t="s">
        <v>17</v>
      </c>
      <c r="H57" s="8" t="s">
        <v>15</v>
      </c>
      <c r="I57" s="9" t="s">
        <v>16</v>
      </c>
      <c r="J57" s="10" t="s">
        <v>18</v>
      </c>
      <c r="K57" s="9" t="s">
        <v>16</v>
      </c>
    </row>
    <row r="58" spans="1:11" ht="25.5" customHeight="1">
      <c r="A58" s="16">
        <v>52</v>
      </c>
      <c r="B58" s="34" t="s">
        <v>118</v>
      </c>
      <c r="C58" s="17" t="s">
        <v>88</v>
      </c>
      <c r="D58" s="17">
        <v>1</v>
      </c>
      <c r="E58" s="33">
        <v>44400</v>
      </c>
      <c r="F58" s="25">
        <f t="shared" si="1"/>
        <v>44400</v>
      </c>
      <c r="G58" s="7" t="s">
        <v>17</v>
      </c>
      <c r="H58" s="8" t="s">
        <v>15</v>
      </c>
      <c r="I58" s="9" t="s">
        <v>16</v>
      </c>
      <c r="J58" s="10" t="s">
        <v>18</v>
      </c>
      <c r="K58" s="9" t="s">
        <v>16</v>
      </c>
    </row>
    <row r="59" spans="1:11" ht="25.5" customHeight="1">
      <c r="A59" s="16">
        <v>53</v>
      </c>
      <c r="B59" s="34" t="s">
        <v>153</v>
      </c>
      <c r="C59" s="17" t="s">
        <v>89</v>
      </c>
      <c r="D59" s="17">
        <v>1</v>
      </c>
      <c r="E59" s="33">
        <v>29300</v>
      </c>
      <c r="F59" s="25">
        <f t="shared" si="1"/>
        <v>29300</v>
      </c>
      <c r="G59" s="7" t="s">
        <v>17</v>
      </c>
      <c r="H59" s="8" t="s">
        <v>15</v>
      </c>
      <c r="I59" s="9" t="s">
        <v>16</v>
      </c>
      <c r="J59" s="10" t="s">
        <v>18</v>
      </c>
      <c r="K59" s="9" t="s">
        <v>16</v>
      </c>
    </row>
    <row r="60" spans="1:11" ht="38.25" customHeight="1">
      <c r="A60" s="16">
        <v>54</v>
      </c>
      <c r="B60" s="34" t="s">
        <v>119</v>
      </c>
      <c r="C60" s="17" t="s">
        <v>90</v>
      </c>
      <c r="D60" s="17">
        <v>3</v>
      </c>
      <c r="E60" s="33">
        <v>20050</v>
      </c>
      <c r="F60" s="25">
        <f t="shared" si="1"/>
        <v>60150</v>
      </c>
      <c r="G60" s="7" t="s">
        <v>17</v>
      </c>
      <c r="H60" s="8" t="s">
        <v>15</v>
      </c>
      <c r="I60" s="9" t="s">
        <v>16</v>
      </c>
      <c r="J60" s="10" t="s">
        <v>18</v>
      </c>
      <c r="K60" s="9" t="s">
        <v>16</v>
      </c>
    </row>
    <row r="61" spans="1:11" ht="26.25" customHeight="1">
      <c r="A61" s="16">
        <v>55</v>
      </c>
      <c r="B61" s="34" t="s">
        <v>67</v>
      </c>
      <c r="C61" s="17" t="s">
        <v>23</v>
      </c>
      <c r="D61" s="17">
        <v>2000</v>
      </c>
      <c r="E61" s="33">
        <v>11</v>
      </c>
      <c r="F61" s="25">
        <f t="shared" si="1"/>
        <v>22000</v>
      </c>
      <c r="G61" s="7" t="s">
        <v>17</v>
      </c>
      <c r="H61" s="8" t="s">
        <v>15</v>
      </c>
      <c r="I61" s="9" t="s">
        <v>16</v>
      </c>
      <c r="J61" s="10" t="s">
        <v>18</v>
      </c>
      <c r="K61" s="9" t="s">
        <v>16</v>
      </c>
    </row>
    <row r="62" spans="1:11" ht="26.25" customHeight="1">
      <c r="A62" s="16">
        <v>56</v>
      </c>
      <c r="B62" s="34" t="s">
        <v>68</v>
      </c>
      <c r="C62" s="17" t="s">
        <v>91</v>
      </c>
      <c r="D62" s="17">
        <v>1</v>
      </c>
      <c r="E62" s="33">
        <v>4906</v>
      </c>
      <c r="F62" s="25">
        <f t="shared" si="1"/>
        <v>4906</v>
      </c>
      <c r="G62" s="7" t="s">
        <v>17</v>
      </c>
      <c r="H62" s="8" t="s">
        <v>15</v>
      </c>
      <c r="I62" s="9" t="s">
        <v>16</v>
      </c>
      <c r="J62" s="10" t="s">
        <v>18</v>
      </c>
      <c r="K62" s="9" t="s">
        <v>16</v>
      </c>
    </row>
    <row r="63" spans="1:11" ht="27" customHeight="1">
      <c r="A63" s="16">
        <v>57</v>
      </c>
      <c r="B63" s="34" t="s">
        <v>69</v>
      </c>
      <c r="C63" s="17" t="s">
        <v>86</v>
      </c>
      <c r="D63" s="17">
        <v>1</v>
      </c>
      <c r="E63" s="33">
        <v>12000</v>
      </c>
      <c r="F63" s="25">
        <f t="shared" si="1"/>
        <v>12000</v>
      </c>
      <c r="G63" s="7" t="s">
        <v>17</v>
      </c>
      <c r="H63" s="8" t="s">
        <v>15</v>
      </c>
      <c r="I63" s="9" t="s">
        <v>16</v>
      </c>
      <c r="J63" s="10" t="s">
        <v>18</v>
      </c>
      <c r="K63" s="9" t="s">
        <v>16</v>
      </c>
    </row>
    <row r="64" spans="1:11" ht="57" customHeight="1">
      <c r="A64" s="16">
        <v>58</v>
      </c>
      <c r="B64" s="34" t="s">
        <v>71</v>
      </c>
      <c r="C64" s="17" t="s">
        <v>46</v>
      </c>
      <c r="D64" s="17">
        <v>2</v>
      </c>
      <c r="E64" s="33">
        <v>331264</v>
      </c>
      <c r="F64" s="25">
        <f t="shared" si="1"/>
        <v>662528</v>
      </c>
      <c r="G64" s="7" t="s">
        <v>17</v>
      </c>
      <c r="H64" s="8" t="s">
        <v>15</v>
      </c>
      <c r="I64" s="9" t="s">
        <v>16</v>
      </c>
      <c r="J64" s="10" t="s">
        <v>18</v>
      </c>
      <c r="K64" s="9" t="s">
        <v>16</v>
      </c>
    </row>
    <row r="65" spans="1:11" ht="53.25" customHeight="1">
      <c r="A65" s="16">
        <v>59</v>
      </c>
      <c r="B65" s="34" t="s">
        <v>123</v>
      </c>
      <c r="C65" s="17" t="s">
        <v>137</v>
      </c>
      <c r="D65" s="17">
        <v>2000</v>
      </c>
      <c r="E65" s="33">
        <v>400</v>
      </c>
      <c r="F65" s="25">
        <f t="shared" si="0"/>
        <v>800000</v>
      </c>
      <c r="G65" s="7" t="s">
        <v>17</v>
      </c>
      <c r="H65" s="8" t="s">
        <v>15</v>
      </c>
      <c r="I65" s="9" t="s">
        <v>16</v>
      </c>
      <c r="J65" s="10" t="s">
        <v>18</v>
      </c>
      <c r="K65" s="9" t="s">
        <v>16</v>
      </c>
    </row>
    <row r="66" spans="1:11" ht="45" customHeight="1">
      <c r="A66" s="16">
        <v>60</v>
      </c>
      <c r="B66" s="34" t="s">
        <v>124</v>
      </c>
      <c r="C66" s="17" t="s">
        <v>23</v>
      </c>
      <c r="D66" s="17">
        <v>10</v>
      </c>
      <c r="E66" s="33">
        <v>2000</v>
      </c>
      <c r="F66" s="25">
        <f aca="true" t="shared" si="2" ref="F66:F81">D66*E66</f>
        <v>20000</v>
      </c>
      <c r="G66" s="7" t="s">
        <v>17</v>
      </c>
      <c r="H66" s="8" t="s">
        <v>15</v>
      </c>
      <c r="I66" s="9" t="s">
        <v>16</v>
      </c>
      <c r="J66" s="10" t="s">
        <v>18</v>
      </c>
      <c r="K66" s="9" t="s">
        <v>16</v>
      </c>
    </row>
    <row r="67" spans="1:11" ht="37.5" customHeight="1">
      <c r="A67" s="16">
        <v>61</v>
      </c>
      <c r="B67" s="34" t="s">
        <v>126</v>
      </c>
      <c r="C67" s="17" t="s">
        <v>138</v>
      </c>
      <c r="D67" s="17">
        <v>200</v>
      </c>
      <c r="E67" s="33">
        <v>300</v>
      </c>
      <c r="F67" s="25">
        <f t="shared" si="2"/>
        <v>60000</v>
      </c>
      <c r="G67" s="7" t="s">
        <v>17</v>
      </c>
      <c r="H67" s="8" t="s">
        <v>15</v>
      </c>
      <c r="I67" s="9" t="s">
        <v>16</v>
      </c>
      <c r="J67" s="10" t="s">
        <v>18</v>
      </c>
      <c r="K67" s="9" t="s">
        <v>16</v>
      </c>
    </row>
    <row r="68" spans="1:11" ht="40.5" customHeight="1">
      <c r="A68" s="16">
        <v>62</v>
      </c>
      <c r="B68" s="34" t="s">
        <v>127</v>
      </c>
      <c r="C68" s="17" t="s">
        <v>138</v>
      </c>
      <c r="D68" s="17">
        <v>3000</v>
      </c>
      <c r="E68" s="33">
        <v>50</v>
      </c>
      <c r="F68" s="25">
        <f t="shared" si="2"/>
        <v>150000</v>
      </c>
      <c r="G68" s="7" t="s">
        <v>17</v>
      </c>
      <c r="H68" s="8" t="s">
        <v>15</v>
      </c>
      <c r="I68" s="9" t="s">
        <v>16</v>
      </c>
      <c r="J68" s="10" t="s">
        <v>18</v>
      </c>
      <c r="K68" s="9" t="s">
        <v>16</v>
      </c>
    </row>
    <row r="69" spans="1:11" ht="39" customHeight="1">
      <c r="A69" s="16">
        <v>63</v>
      </c>
      <c r="B69" s="34" t="s">
        <v>127</v>
      </c>
      <c r="C69" s="17" t="s">
        <v>138</v>
      </c>
      <c r="D69" s="17">
        <v>3000</v>
      </c>
      <c r="E69" s="33">
        <v>50</v>
      </c>
      <c r="F69" s="25">
        <f t="shared" si="2"/>
        <v>150000</v>
      </c>
      <c r="G69" s="7" t="s">
        <v>17</v>
      </c>
      <c r="H69" s="8" t="s">
        <v>15</v>
      </c>
      <c r="I69" s="9" t="s">
        <v>16</v>
      </c>
      <c r="J69" s="10" t="s">
        <v>18</v>
      </c>
      <c r="K69" s="9" t="s">
        <v>16</v>
      </c>
    </row>
    <row r="70" spans="1:11" ht="54.75" customHeight="1">
      <c r="A70" s="16">
        <v>64</v>
      </c>
      <c r="B70" s="34" t="s">
        <v>128</v>
      </c>
      <c r="C70" s="17" t="s">
        <v>23</v>
      </c>
      <c r="D70" s="17">
        <v>3500</v>
      </c>
      <c r="E70" s="33">
        <v>55</v>
      </c>
      <c r="F70" s="25">
        <f t="shared" si="2"/>
        <v>192500</v>
      </c>
      <c r="G70" s="7" t="s">
        <v>17</v>
      </c>
      <c r="H70" s="8" t="s">
        <v>15</v>
      </c>
      <c r="I70" s="9" t="s">
        <v>16</v>
      </c>
      <c r="J70" s="10" t="s">
        <v>18</v>
      </c>
      <c r="K70" s="9" t="s">
        <v>16</v>
      </c>
    </row>
    <row r="71" spans="1:11" ht="59.25" customHeight="1">
      <c r="A71" s="16">
        <v>65</v>
      </c>
      <c r="B71" s="34" t="s">
        <v>128</v>
      </c>
      <c r="C71" s="17" t="s">
        <v>23</v>
      </c>
      <c r="D71" s="17">
        <v>2000</v>
      </c>
      <c r="E71" s="33">
        <v>40</v>
      </c>
      <c r="F71" s="25">
        <f t="shared" si="2"/>
        <v>80000</v>
      </c>
      <c r="G71" s="7" t="s">
        <v>17</v>
      </c>
      <c r="H71" s="8" t="s">
        <v>15</v>
      </c>
      <c r="I71" s="9" t="s">
        <v>16</v>
      </c>
      <c r="J71" s="10" t="s">
        <v>18</v>
      </c>
      <c r="K71" s="9" t="s">
        <v>16</v>
      </c>
    </row>
    <row r="72" spans="1:11" ht="57.75" customHeight="1">
      <c r="A72" s="16">
        <v>66</v>
      </c>
      <c r="B72" s="34" t="s">
        <v>129</v>
      </c>
      <c r="C72" s="17" t="s">
        <v>23</v>
      </c>
      <c r="D72" s="17">
        <v>1500</v>
      </c>
      <c r="E72" s="33">
        <v>60</v>
      </c>
      <c r="F72" s="25">
        <f t="shared" si="2"/>
        <v>90000</v>
      </c>
      <c r="G72" s="7" t="s">
        <v>17</v>
      </c>
      <c r="H72" s="8" t="s">
        <v>15</v>
      </c>
      <c r="I72" s="9" t="s">
        <v>16</v>
      </c>
      <c r="J72" s="10" t="s">
        <v>18</v>
      </c>
      <c r="K72" s="9" t="s">
        <v>16</v>
      </c>
    </row>
    <row r="73" spans="1:11" ht="54" customHeight="1">
      <c r="A73" s="16">
        <v>67</v>
      </c>
      <c r="B73" s="34" t="s">
        <v>129</v>
      </c>
      <c r="C73" s="17" t="s">
        <v>23</v>
      </c>
      <c r="D73" s="17">
        <v>1000</v>
      </c>
      <c r="E73" s="33">
        <v>45</v>
      </c>
      <c r="F73" s="25">
        <f t="shared" si="2"/>
        <v>45000</v>
      </c>
      <c r="G73" s="7" t="s">
        <v>17</v>
      </c>
      <c r="H73" s="8" t="s">
        <v>15</v>
      </c>
      <c r="I73" s="9" t="s">
        <v>16</v>
      </c>
      <c r="J73" s="10" t="s">
        <v>18</v>
      </c>
      <c r="K73" s="9" t="s">
        <v>16</v>
      </c>
    </row>
    <row r="74" spans="1:11" ht="59.25" customHeight="1">
      <c r="A74" s="16">
        <v>68</v>
      </c>
      <c r="B74" s="34" t="s">
        <v>130</v>
      </c>
      <c r="C74" s="17" t="s">
        <v>23</v>
      </c>
      <c r="D74" s="17">
        <v>1140</v>
      </c>
      <c r="E74" s="33">
        <v>390</v>
      </c>
      <c r="F74" s="25">
        <f t="shared" si="2"/>
        <v>444600</v>
      </c>
      <c r="G74" s="7" t="s">
        <v>17</v>
      </c>
      <c r="H74" s="8" t="s">
        <v>15</v>
      </c>
      <c r="I74" s="9" t="s">
        <v>16</v>
      </c>
      <c r="J74" s="10" t="s">
        <v>18</v>
      </c>
      <c r="K74" s="9" t="s">
        <v>16</v>
      </c>
    </row>
    <row r="75" spans="1:11" ht="53.25" customHeight="1">
      <c r="A75" s="16">
        <v>69</v>
      </c>
      <c r="B75" s="34" t="s">
        <v>130</v>
      </c>
      <c r="C75" s="17" t="s">
        <v>23</v>
      </c>
      <c r="D75" s="17">
        <v>1500</v>
      </c>
      <c r="E75" s="33">
        <v>545</v>
      </c>
      <c r="F75" s="25">
        <f t="shared" si="2"/>
        <v>817500</v>
      </c>
      <c r="G75" s="7" t="s">
        <v>17</v>
      </c>
      <c r="H75" s="8" t="s">
        <v>15</v>
      </c>
      <c r="I75" s="9" t="s">
        <v>16</v>
      </c>
      <c r="J75" s="10" t="s">
        <v>18</v>
      </c>
      <c r="K75" s="9" t="s">
        <v>16</v>
      </c>
    </row>
    <row r="76" spans="1:11" ht="45" customHeight="1">
      <c r="A76" s="16">
        <v>70</v>
      </c>
      <c r="B76" s="34" t="s">
        <v>131</v>
      </c>
      <c r="C76" s="17" t="s">
        <v>23</v>
      </c>
      <c r="D76" s="17">
        <v>2810</v>
      </c>
      <c r="E76" s="33">
        <v>19.5</v>
      </c>
      <c r="F76" s="25">
        <f t="shared" si="2"/>
        <v>54795</v>
      </c>
      <c r="G76" s="7" t="s">
        <v>17</v>
      </c>
      <c r="H76" s="8" t="s">
        <v>15</v>
      </c>
      <c r="I76" s="9" t="s">
        <v>16</v>
      </c>
      <c r="J76" s="10" t="s">
        <v>18</v>
      </c>
      <c r="K76" s="9" t="s">
        <v>16</v>
      </c>
    </row>
    <row r="77" spans="1:11" ht="51" customHeight="1">
      <c r="A77" s="16">
        <v>71</v>
      </c>
      <c r="B77" s="34" t="s">
        <v>132</v>
      </c>
      <c r="C77" s="17" t="s">
        <v>23</v>
      </c>
      <c r="D77" s="17">
        <v>1000</v>
      </c>
      <c r="E77" s="33">
        <v>215</v>
      </c>
      <c r="F77" s="25">
        <f t="shared" si="2"/>
        <v>215000</v>
      </c>
      <c r="G77" s="7" t="s">
        <v>17</v>
      </c>
      <c r="H77" s="8" t="s">
        <v>15</v>
      </c>
      <c r="I77" s="9" t="s">
        <v>16</v>
      </c>
      <c r="J77" s="10" t="s">
        <v>18</v>
      </c>
      <c r="K77" s="9" t="s">
        <v>16</v>
      </c>
    </row>
    <row r="78" spans="1:11" ht="50.25" customHeight="1">
      <c r="A78" s="16">
        <v>72</v>
      </c>
      <c r="B78" s="34" t="s">
        <v>133</v>
      </c>
      <c r="C78" s="17" t="s">
        <v>23</v>
      </c>
      <c r="D78" s="17">
        <v>2000</v>
      </c>
      <c r="E78" s="33">
        <v>270</v>
      </c>
      <c r="F78" s="25">
        <f t="shared" si="2"/>
        <v>540000</v>
      </c>
      <c r="G78" s="7" t="s">
        <v>17</v>
      </c>
      <c r="H78" s="8" t="s">
        <v>15</v>
      </c>
      <c r="I78" s="9" t="s">
        <v>16</v>
      </c>
      <c r="J78" s="10" t="s">
        <v>18</v>
      </c>
      <c r="K78" s="9" t="s">
        <v>16</v>
      </c>
    </row>
    <row r="79" spans="1:11" ht="46.5" customHeight="1">
      <c r="A79" s="16">
        <v>73</v>
      </c>
      <c r="B79" s="34" t="s">
        <v>134</v>
      </c>
      <c r="C79" s="17" t="s">
        <v>23</v>
      </c>
      <c r="D79" s="17">
        <v>50</v>
      </c>
      <c r="E79" s="33">
        <v>1610</v>
      </c>
      <c r="F79" s="25">
        <f t="shared" si="2"/>
        <v>80500</v>
      </c>
      <c r="G79" s="7" t="s">
        <v>17</v>
      </c>
      <c r="H79" s="8" t="s">
        <v>15</v>
      </c>
      <c r="I79" s="9" t="s">
        <v>16</v>
      </c>
      <c r="J79" s="10" t="s">
        <v>18</v>
      </c>
      <c r="K79" s="9" t="s">
        <v>16</v>
      </c>
    </row>
    <row r="80" spans="1:11" ht="54" customHeight="1">
      <c r="A80" s="16">
        <v>74</v>
      </c>
      <c r="B80" s="34" t="s">
        <v>135</v>
      </c>
      <c r="C80" s="17" t="s">
        <v>23</v>
      </c>
      <c r="D80" s="17">
        <v>100</v>
      </c>
      <c r="E80" s="33">
        <v>70</v>
      </c>
      <c r="F80" s="25">
        <f t="shared" si="2"/>
        <v>7000</v>
      </c>
      <c r="G80" s="7" t="s">
        <v>17</v>
      </c>
      <c r="H80" s="8" t="s">
        <v>15</v>
      </c>
      <c r="I80" s="9" t="s">
        <v>16</v>
      </c>
      <c r="J80" s="10" t="s">
        <v>18</v>
      </c>
      <c r="K80" s="9" t="s">
        <v>16</v>
      </c>
    </row>
    <row r="81" spans="1:11" ht="42" customHeight="1">
      <c r="A81" s="16">
        <v>75</v>
      </c>
      <c r="B81" s="34" t="s">
        <v>136</v>
      </c>
      <c r="C81" s="17" t="s">
        <v>139</v>
      </c>
      <c r="D81" s="17">
        <v>300</v>
      </c>
      <c r="E81" s="33">
        <v>535</v>
      </c>
      <c r="F81" s="25">
        <f t="shared" si="2"/>
        <v>160500</v>
      </c>
      <c r="G81" s="7" t="s">
        <v>17</v>
      </c>
      <c r="H81" s="8" t="s">
        <v>15</v>
      </c>
      <c r="I81" s="9" t="s">
        <v>16</v>
      </c>
      <c r="J81" s="10" t="s">
        <v>18</v>
      </c>
      <c r="K81" s="9" t="s">
        <v>16</v>
      </c>
    </row>
    <row r="82" spans="1:11" ht="37.5" customHeight="1">
      <c r="A82" s="16">
        <v>76</v>
      </c>
      <c r="B82" s="34" t="s">
        <v>125</v>
      </c>
      <c r="C82" s="17" t="s">
        <v>139</v>
      </c>
      <c r="D82" s="17">
        <v>8</v>
      </c>
      <c r="E82" s="33">
        <v>93750</v>
      </c>
      <c r="F82" s="25">
        <v>750000</v>
      </c>
      <c r="G82" s="7" t="s">
        <v>17</v>
      </c>
      <c r="H82" s="8" t="s">
        <v>15</v>
      </c>
      <c r="I82" s="9" t="s">
        <v>16</v>
      </c>
      <c r="J82" s="10" t="s">
        <v>18</v>
      </c>
      <c r="K82" s="9" t="s">
        <v>16</v>
      </c>
    </row>
    <row r="83" spans="1:11" ht="25.5" customHeight="1">
      <c r="A83" s="8"/>
      <c r="B83" s="37" t="s">
        <v>7</v>
      </c>
      <c r="C83" s="5"/>
      <c r="D83" s="6"/>
      <c r="E83" s="6"/>
      <c r="F83" s="6">
        <f>SUM(F7:F82)</f>
        <v>14240579.6</v>
      </c>
      <c r="G83" s="8"/>
      <c r="H83" s="8"/>
      <c r="I83" s="8"/>
      <c r="J83" s="8"/>
      <c r="K83" s="8"/>
    </row>
    <row r="84" spans="1:11" ht="24" customHeight="1">
      <c r="A84" s="39" t="s">
        <v>8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</row>
    <row r="85" spans="5:8" ht="12.75">
      <c r="E85" s="14"/>
      <c r="F85" s="14"/>
      <c r="G85" s="13"/>
      <c r="H85" s="13"/>
    </row>
    <row r="86" spans="5:8" ht="12.75">
      <c r="E86" s="32"/>
      <c r="F86" s="32"/>
      <c r="G86" s="12"/>
      <c r="H86" s="13"/>
    </row>
    <row r="87" ht="12.75">
      <c r="D87" s="1"/>
    </row>
  </sheetData>
  <sheetProtection/>
  <mergeCells count="5">
    <mergeCell ref="A2:K2"/>
    <mergeCell ref="A3:K3"/>
    <mergeCell ref="A84:K84"/>
    <mergeCell ref="J1:K1"/>
    <mergeCell ref="A4:K4"/>
  </mergeCells>
  <printOptions/>
  <pageMargins left="0.3937007874015748" right="0.1968503937007874" top="0.1968503937007874" bottom="0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7" sqref="H7"/>
    </sheetView>
  </sheetViews>
  <sheetFormatPr defaultColWidth="16.8515625" defaultRowHeight="12.75"/>
  <cols>
    <col min="1" max="1" width="5.57421875" style="1" customWidth="1"/>
    <col min="2" max="2" width="30.421875" style="1" customWidth="1"/>
    <col min="3" max="3" width="7.7109375" style="1" customWidth="1"/>
    <col min="4" max="4" width="8.57421875" style="2" customWidth="1"/>
    <col min="5" max="5" width="9.00390625" style="2" customWidth="1"/>
    <col min="6" max="6" width="10.00390625" style="1" customWidth="1"/>
    <col min="7" max="7" width="11.28125" style="1" customWidth="1"/>
    <col min="8" max="8" width="12.140625" style="1" customWidth="1"/>
    <col min="9" max="9" width="10.57421875" style="1" customWidth="1"/>
    <col min="10" max="10" width="11.421875" style="1" customWidth="1"/>
    <col min="11" max="11" width="12.57421875" style="1" customWidth="1"/>
    <col min="12" max="16384" width="16.8515625" style="1" customWidth="1"/>
  </cols>
  <sheetData>
    <row r="1" spans="9:10" ht="12.75" customHeight="1">
      <c r="I1" s="40" t="s">
        <v>3</v>
      </c>
      <c r="J1" s="40"/>
    </row>
    <row r="2" spans="1:10" ht="12.7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.75" customHeight="1">
      <c r="A3" s="38" t="s">
        <v>21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3.5" customHeight="1">
      <c r="A4" s="38" t="s">
        <v>59</v>
      </c>
      <c r="B4" s="38"/>
      <c r="C4" s="38"/>
      <c r="D4" s="38"/>
      <c r="E4" s="38"/>
      <c r="F4" s="38"/>
      <c r="G4" s="38"/>
      <c r="H4" s="38"/>
      <c r="I4" s="38"/>
      <c r="J4" s="38"/>
    </row>
    <row r="5" spans="3:11" ht="12.75">
      <c r="C5" s="3"/>
      <c r="J5" s="4"/>
      <c r="K5" s="4" t="s">
        <v>9</v>
      </c>
    </row>
    <row r="6" spans="1:11" ht="24" customHeight="1">
      <c r="A6" s="41" t="s">
        <v>1</v>
      </c>
      <c r="B6" s="42" t="s">
        <v>0</v>
      </c>
      <c r="C6" s="41" t="s">
        <v>4</v>
      </c>
      <c r="D6" s="44" t="s">
        <v>5</v>
      </c>
      <c r="E6" s="44" t="s">
        <v>57</v>
      </c>
      <c r="F6" s="41" t="s">
        <v>58</v>
      </c>
      <c r="G6" s="41"/>
      <c r="H6" s="41"/>
      <c r="I6" s="41"/>
      <c r="J6" s="41"/>
      <c r="K6" s="41"/>
    </row>
    <row r="7" spans="1:11" ht="67.5" customHeight="1">
      <c r="A7" s="41"/>
      <c r="B7" s="43"/>
      <c r="C7" s="41"/>
      <c r="D7" s="44"/>
      <c r="E7" s="44"/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</row>
    <row r="8" spans="1:11" ht="95.25" customHeight="1">
      <c r="A8" s="16">
        <v>1</v>
      </c>
      <c r="B8" s="18" t="s">
        <v>25</v>
      </c>
      <c r="C8" s="21" t="s">
        <v>19</v>
      </c>
      <c r="D8" s="22">
        <v>14</v>
      </c>
      <c r="E8" s="22">
        <v>26000</v>
      </c>
      <c r="F8" s="7"/>
      <c r="G8" s="8">
        <v>25000</v>
      </c>
      <c r="H8" s="9"/>
      <c r="I8" s="10"/>
      <c r="J8" s="9"/>
      <c r="K8" s="8"/>
    </row>
    <row r="9" spans="1:11" ht="90" customHeight="1">
      <c r="A9" s="16">
        <v>2</v>
      </c>
      <c r="B9" s="18" t="s">
        <v>30</v>
      </c>
      <c r="C9" s="21" t="s">
        <v>19</v>
      </c>
      <c r="D9" s="22">
        <v>10</v>
      </c>
      <c r="E9" s="22">
        <v>28400</v>
      </c>
      <c r="F9" s="7"/>
      <c r="G9" s="8">
        <v>27000</v>
      </c>
      <c r="H9" s="9"/>
      <c r="I9" s="10"/>
      <c r="J9" s="9"/>
      <c r="K9" s="8"/>
    </row>
    <row r="10" spans="1:11" ht="68.25" customHeight="1">
      <c r="A10" s="16">
        <v>3</v>
      </c>
      <c r="B10" s="18" t="s">
        <v>26</v>
      </c>
      <c r="C10" s="21" t="s">
        <v>19</v>
      </c>
      <c r="D10" s="22">
        <v>14</v>
      </c>
      <c r="E10" s="22">
        <v>26000</v>
      </c>
      <c r="F10" s="7"/>
      <c r="G10" s="8">
        <v>25000</v>
      </c>
      <c r="H10" s="9"/>
      <c r="I10" s="10"/>
      <c r="J10" s="9"/>
      <c r="K10" s="8"/>
    </row>
    <row r="11" spans="1:11" ht="96" customHeight="1">
      <c r="A11" s="16">
        <v>4</v>
      </c>
      <c r="B11" s="18" t="s">
        <v>27</v>
      </c>
      <c r="C11" s="21" t="s">
        <v>19</v>
      </c>
      <c r="D11" s="22">
        <v>10</v>
      </c>
      <c r="E11" s="22">
        <v>28400</v>
      </c>
      <c r="F11" s="7"/>
      <c r="G11" s="8">
        <v>27000</v>
      </c>
      <c r="H11" s="9"/>
      <c r="I11" s="10"/>
      <c r="J11" s="9"/>
      <c r="K11" s="8"/>
    </row>
    <row r="12" spans="1:11" ht="68.25" customHeight="1">
      <c r="A12" s="16">
        <v>5</v>
      </c>
      <c r="B12" s="18" t="s">
        <v>28</v>
      </c>
      <c r="C12" s="21" t="s">
        <v>20</v>
      </c>
      <c r="D12" s="22">
        <v>8</v>
      </c>
      <c r="E12" s="22">
        <v>13000</v>
      </c>
      <c r="F12" s="7"/>
      <c r="G12" s="8">
        <v>12000</v>
      </c>
      <c r="H12" s="9"/>
      <c r="I12" s="10"/>
      <c r="J12" s="9"/>
      <c r="K12" s="8"/>
    </row>
    <row r="13" spans="1:11" ht="68.25" customHeight="1">
      <c r="A13" s="16">
        <v>6</v>
      </c>
      <c r="B13" s="18" t="s">
        <v>29</v>
      </c>
      <c r="C13" s="21" t="s">
        <v>19</v>
      </c>
      <c r="D13" s="22">
        <v>12</v>
      </c>
      <c r="E13" s="22">
        <v>26000</v>
      </c>
      <c r="F13" s="7"/>
      <c r="G13" s="8">
        <v>25000</v>
      </c>
      <c r="H13" s="9"/>
      <c r="I13" s="10"/>
      <c r="J13" s="9"/>
      <c r="K13" s="8"/>
    </row>
    <row r="14" spans="1:11" ht="68.25" customHeight="1">
      <c r="A14" s="16">
        <v>7</v>
      </c>
      <c r="B14" s="18" t="s">
        <v>31</v>
      </c>
      <c r="C14" s="21" t="s">
        <v>44</v>
      </c>
      <c r="D14" s="22">
        <v>32</v>
      </c>
      <c r="E14" s="22">
        <v>29600</v>
      </c>
      <c r="F14" s="7"/>
      <c r="G14" s="8">
        <v>22000</v>
      </c>
      <c r="H14" s="9"/>
      <c r="I14" s="10"/>
      <c r="J14" s="9"/>
      <c r="K14" s="8"/>
    </row>
    <row r="15" spans="1:11" ht="68.25" customHeight="1">
      <c r="A15" s="16">
        <v>8</v>
      </c>
      <c r="B15" s="18" t="s">
        <v>32</v>
      </c>
      <c r="C15" s="21" t="s">
        <v>44</v>
      </c>
      <c r="D15" s="22">
        <v>49</v>
      </c>
      <c r="E15" s="22">
        <v>18200</v>
      </c>
      <c r="F15" s="7"/>
      <c r="G15" s="8">
        <v>17500</v>
      </c>
      <c r="H15" s="9"/>
      <c r="I15" s="10"/>
      <c r="J15" s="9"/>
      <c r="K15" s="8"/>
    </row>
    <row r="16" spans="1:11" ht="68.25" customHeight="1">
      <c r="A16" s="16">
        <v>9</v>
      </c>
      <c r="B16" s="18" t="s">
        <v>33</v>
      </c>
      <c r="C16" s="21" t="s">
        <v>45</v>
      </c>
      <c r="D16" s="22">
        <v>40</v>
      </c>
      <c r="E16" s="22">
        <v>18700</v>
      </c>
      <c r="F16" s="7"/>
      <c r="G16" s="8">
        <v>18000</v>
      </c>
      <c r="H16" s="9"/>
      <c r="I16" s="10"/>
      <c r="J16" s="9"/>
      <c r="K16" s="8"/>
    </row>
    <row r="17" spans="1:11" ht="68.25" customHeight="1">
      <c r="A17" s="16">
        <v>10</v>
      </c>
      <c r="B17" s="18" t="s">
        <v>34</v>
      </c>
      <c r="C17" s="21" t="s">
        <v>19</v>
      </c>
      <c r="D17" s="22">
        <v>8</v>
      </c>
      <c r="E17" s="22">
        <v>26700</v>
      </c>
      <c r="F17" s="7"/>
      <c r="G17" s="8">
        <v>26000</v>
      </c>
      <c r="H17" s="9"/>
      <c r="I17" s="10"/>
      <c r="J17" s="9"/>
      <c r="K17" s="8"/>
    </row>
    <row r="18" spans="1:11" ht="68.25" customHeight="1">
      <c r="A18" s="16">
        <v>11</v>
      </c>
      <c r="B18" s="18" t="s">
        <v>35</v>
      </c>
      <c r="C18" s="21" t="s">
        <v>19</v>
      </c>
      <c r="D18" s="22">
        <v>5</v>
      </c>
      <c r="E18" s="22">
        <v>23000</v>
      </c>
      <c r="F18" s="7"/>
      <c r="G18" s="8">
        <v>22000</v>
      </c>
      <c r="H18" s="9"/>
      <c r="I18" s="10"/>
      <c r="J18" s="9"/>
      <c r="K18" s="8"/>
    </row>
    <row r="19" spans="1:11" ht="68.25" customHeight="1">
      <c r="A19" s="16">
        <v>12</v>
      </c>
      <c r="B19" s="18" t="s">
        <v>36</v>
      </c>
      <c r="C19" s="21" t="s">
        <v>19</v>
      </c>
      <c r="D19" s="22">
        <v>7</v>
      </c>
      <c r="E19" s="22">
        <v>23000</v>
      </c>
      <c r="F19" s="7"/>
      <c r="G19" s="8">
        <v>22000</v>
      </c>
      <c r="H19" s="9"/>
      <c r="I19" s="10"/>
      <c r="J19" s="9"/>
      <c r="K19" s="8"/>
    </row>
    <row r="20" spans="1:11" ht="68.25" customHeight="1">
      <c r="A20" s="16">
        <v>13</v>
      </c>
      <c r="B20" s="18" t="s">
        <v>37</v>
      </c>
      <c r="C20" s="21" t="s">
        <v>19</v>
      </c>
      <c r="D20" s="22">
        <v>6</v>
      </c>
      <c r="E20" s="22">
        <v>26800</v>
      </c>
      <c r="F20" s="7"/>
      <c r="G20" s="8">
        <v>26000</v>
      </c>
      <c r="H20" s="9"/>
      <c r="I20" s="10"/>
      <c r="J20" s="9"/>
      <c r="K20" s="8"/>
    </row>
    <row r="21" spans="1:11" ht="68.25" customHeight="1">
      <c r="A21" s="16">
        <v>14</v>
      </c>
      <c r="B21" s="18" t="s">
        <v>38</v>
      </c>
      <c r="C21" s="21" t="s">
        <v>19</v>
      </c>
      <c r="D21" s="22">
        <v>7</v>
      </c>
      <c r="E21" s="22">
        <v>26900</v>
      </c>
      <c r="F21" s="7"/>
      <c r="G21" s="8">
        <v>26000</v>
      </c>
      <c r="H21" s="9"/>
      <c r="I21" s="10"/>
      <c r="J21" s="9"/>
      <c r="K21" s="8"/>
    </row>
    <row r="22" spans="1:11" ht="68.25" customHeight="1">
      <c r="A22" s="16">
        <v>15</v>
      </c>
      <c r="B22" s="18" t="s">
        <v>39</v>
      </c>
      <c r="C22" s="21" t="s">
        <v>19</v>
      </c>
      <c r="D22" s="22">
        <v>6</v>
      </c>
      <c r="E22" s="22">
        <v>27200</v>
      </c>
      <c r="F22" s="7"/>
      <c r="G22" s="8">
        <v>26500</v>
      </c>
      <c r="H22" s="9"/>
      <c r="I22" s="10"/>
      <c r="J22" s="9"/>
      <c r="K22" s="8"/>
    </row>
    <row r="23" spans="1:11" ht="68.25" customHeight="1">
      <c r="A23" s="16">
        <v>16</v>
      </c>
      <c r="B23" s="18" t="s">
        <v>40</v>
      </c>
      <c r="C23" s="21" t="s">
        <v>44</v>
      </c>
      <c r="D23" s="22">
        <v>31</v>
      </c>
      <c r="E23" s="22">
        <v>29600</v>
      </c>
      <c r="F23" s="7"/>
      <c r="G23" s="8">
        <v>22000</v>
      </c>
      <c r="H23" s="9"/>
      <c r="I23" s="10"/>
      <c r="J23" s="9"/>
      <c r="K23" s="8"/>
    </row>
    <row r="24" spans="1:11" ht="68.25" customHeight="1">
      <c r="A24" s="16">
        <v>17</v>
      </c>
      <c r="B24" s="18" t="s">
        <v>41</v>
      </c>
      <c r="C24" s="21" t="s">
        <v>44</v>
      </c>
      <c r="D24" s="22">
        <v>6</v>
      </c>
      <c r="E24" s="22">
        <v>18200</v>
      </c>
      <c r="F24" s="7"/>
      <c r="G24" s="8">
        <v>17500</v>
      </c>
      <c r="H24" s="9"/>
      <c r="I24" s="10"/>
      <c r="J24" s="9"/>
      <c r="K24" s="8"/>
    </row>
    <row r="25" spans="1:11" ht="68.25" customHeight="1">
      <c r="A25" s="16">
        <v>18</v>
      </c>
      <c r="B25" s="18" t="s">
        <v>42</v>
      </c>
      <c r="C25" s="21" t="s">
        <v>46</v>
      </c>
      <c r="D25" s="22">
        <v>2</v>
      </c>
      <c r="E25" s="22">
        <v>331264</v>
      </c>
      <c r="F25" s="7"/>
      <c r="G25" s="8"/>
      <c r="H25" s="9"/>
      <c r="I25" s="10"/>
      <c r="J25" s="9"/>
      <c r="K25" s="8"/>
    </row>
    <row r="26" spans="1:11" ht="68.25" customHeight="1">
      <c r="A26" s="16">
        <v>19</v>
      </c>
      <c r="B26" s="18" t="s">
        <v>43</v>
      </c>
      <c r="C26" s="21" t="s">
        <v>47</v>
      </c>
      <c r="D26" s="22">
        <v>25</v>
      </c>
      <c r="E26" s="22">
        <v>23000</v>
      </c>
      <c r="F26" s="7"/>
      <c r="G26" s="8">
        <v>22000</v>
      </c>
      <c r="H26" s="9"/>
      <c r="I26" s="10"/>
      <c r="J26" s="9"/>
      <c r="K26" s="8"/>
    </row>
    <row r="27" spans="1:11" ht="68.25" customHeight="1">
      <c r="A27" s="16">
        <v>20</v>
      </c>
      <c r="B27" s="18" t="s">
        <v>48</v>
      </c>
      <c r="C27" s="19" t="s">
        <v>49</v>
      </c>
      <c r="D27" s="23">
        <v>409</v>
      </c>
      <c r="E27" s="20">
        <v>5000</v>
      </c>
      <c r="F27" s="7"/>
      <c r="G27" s="8">
        <v>4700</v>
      </c>
      <c r="H27" s="9"/>
      <c r="I27" s="26">
        <v>2900</v>
      </c>
      <c r="J27" s="9">
        <v>4000</v>
      </c>
      <c r="K27" s="8"/>
    </row>
    <row r="28" spans="1:11" ht="68.25" customHeight="1">
      <c r="A28" s="9">
        <v>21</v>
      </c>
      <c r="B28" s="18" t="s">
        <v>22</v>
      </c>
      <c r="C28" s="21" t="s">
        <v>23</v>
      </c>
      <c r="D28" s="22">
        <v>90000</v>
      </c>
      <c r="E28" s="22">
        <v>15</v>
      </c>
      <c r="F28" s="27">
        <v>4</v>
      </c>
      <c r="G28" s="27"/>
      <c r="H28" s="28">
        <v>2.99</v>
      </c>
      <c r="I28" s="27">
        <v>4.8</v>
      </c>
      <c r="J28" s="28"/>
      <c r="K28" s="27">
        <v>3.9</v>
      </c>
    </row>
    <row r="29" spans="5:7" ht="12.75">
      <c r="E29" s="14"/>
      <c r="F29" s="13"/>
      <c r="G29" s="13"/>
    </row>
    <row r="30" spans="5:7" ht="12.75">
      <c r="E30" s="15"/>
      <c r="F30" s="12"/>
      <c r="G30" s="13"/>
    </row>
    <row r="31" spans="4:5" ht="12.75">
      <c r="D31" s="1"/>
      <c r="E31" s="1"/>
    </row>
  </sheetData>
  <sheetProtection/>
  <mergeCells count="10">
    <mergeCell ref="I1:J1"/>
    <mergeCell ref="A2:J2"/>
    <mergeCell ref="A3:J3"/>
    <mergeCell ref="A4:J4"/>
    <mergeCell ref="F6:K6"/>
    <mergeCell ref="B6:B7"/>
    <mergeCell ref="C6:C7"/>
    <mergeCell ref="D6:D7"/>
    <mergeCell ref="E6:E7"/>
    <mergeCell ref="A6:A7"/>
  </mergeCells>
  <printOptions/>
  <pageMargins left="0.7480314960629921" right="0.35433070866141736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C27">
      <selection activeCell="O32" sqref="O32"/>
    </sheetView>
  </sheetViews>
  <sheetFormatPr defaultColWidth="16.8515625" defaultRowHeight="12.75"/>
  <cols>
    <col min="1" max="1" width="3.00390625" style="1" customWidth="1"/>
    <col min="2" max="2" width="30.421875" style="1" customWidth="1"/>
    <col min="3" max="3" width="7.7109375" style="1" customWidth="1"/>
    <col min="4" max="4" width="8.57421875" style="2" customWidth="1"/>
    <col min="5" max="5" width="9.00390625" style="2" customWidth="1"/>
    <col min="6" max="6" width="11.7109375" style="2" customWidth="1"/>
    <col min="7" max="7" width="10.00390625" style="1" customWidth="1"/>
    <col min="8" max="9" width="11.28125" style="1" customWidth="1"/>
    <col min="10" max="11" width="12.140625" style="1" customWidth="1"/>
    <col min="12" max="13" width="10.57421875" style="1" customWidth="1"/>
    <col min="14" max="14" width="11.421875" style="1" customWidth="1"/>
    <col min="15" max="15" width="12.57421875" style="1" customWidth="1"/>
    <col min="16" max="16384" width="16.8515625" style="1" customWidth="1"/>
  </cols>
  <sheetData>
    <row r="1" spans="12:14" ht="12.75">
      <c r="L1" s="40" t="s">
        <v>3</v>
      </c>
      <c r="M1" s="40"/>
      <c r="N1" s="40"/>
    </row>
    <row r="2" spans="1:14" ht="12.75">
      <c r="A2" s="38" t="s">
        <v>24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.75" customHeight="1">
      <c r="A3" s="38" t="s">
        <v>21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3.5" customHeight="1">
      <c r="A4" s="38" t="s">
        <v>50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3:14" ht="12.75">
      <c r="C5" s="3"/>
      <c r="N5" s="4" t="s">
        <v>9</v>
      </c>
    </row>
    <row r="6" spans="1:15" ht="67.5" customHeight="1">
      <c r="A6" s="5" t="s">
        <v>1</v>
      </c>
      <c r="B6" s="24" t="s">
        <v>0</v>
      </c>
      <c r="C6" s="8" t="s">
        <v>4</v>
      </c>
      <c r="D6" s="25" t="s">
        <v>5</v>
      </c>
      <c r="E6" s="25" t="s">
        <v>57</v>
      </c>
      <c r="F6" s="25"/>
      <c r="G6" s="8" t="s">
        <v>51</v>
      </c>
      <c r="H6" s="8" t="s">
        <v>52</v>
      </c>
      <c r="I6" s="8"/>
      <c r="J6" s="8" t="s">
        <v>53</v>
      </c>
      <c r="K6" s="8"/>
      <c r="L6" s="8" t="s">
        <v>54</v>
      </c>
      <c r="M6" s="8"/>
      <c r="N6" s="8" t="s">
        <v>55</v>
      </c>
      <c r="O6" s="8" t="s">
        <v>56</v>
      </c>
    </row>
    <row r="7" spans="1:15" ht="95.25" customHeight="1">
      <c r="A7" s="16">
        <v>1</v>
      </c>
      <c r="B7" s="18" t="s">
        <v>25</v>
      </c>
      <c r="C7" s="21" t="s">
        <v>19</v>
      </c>
      <c r="D7" s="22">
        <v>14</v>
      </c>
      <c r="E7" s="22">
        <v>26000</v>
      </c>
      <c r="F7" s="22">
        <f>D7*E7</f>
        <v>364000</v>
      </c>
      <c r="G7" s="7"/>
      <c r="H7" s="8">
        <v>25000</v>
      </c>
      <c r="I7" s="8">
        <f aca="true" t="shared" si="0" ref="I7:I25">D7*H7</f>
        <v>350000</v>
      </c>
      <c r="J7" s="9"/>
      <c r="K7" s="9"/>
      <c r="L7" s="10"/>
      <c r="M7" s="10"/>
      <c r="N7" s="9"/>
      <c r="O7" s="8"/>
    </row>
    <row r="8" spans="1:15" ht="90" customHeight="1">
      <c r="A8" s="16">
        <v>2</v>
      </c>
      <c r="B8" s="18" t="s">
        <v>30</v>
      </c>
      <c r="C8" s="21" t="s">
        <v>19</v>
      </c>
      <c r="D8" s="22">
        <v>10</v>
      </c>
      <c r="E8" s="22">
        <v>28400</v>
      </c>
      <c r="F8" s="22">
        <f aca="true" t="shared" si="1" ref="F8:F28">D8*E8</f>
        <v>284000</v>
      </c>
      <c r="G8" s="7"/>
      <c r="H8" s="8">
        <v>27000</v>
      </c>
      <c r="I8" s="8">
        <f t="shared" si="0"/>
        <v>270000</v>
      </c>
      <c r="J8" s="9"/>
      <c r="K8" s="9"/>
      <c r="L8" s="10"/>
      <c r="M8" s="10"/>
      <c r="N8" s="9"/>
      <c r="O8" s="8"/>
    </row>
    <row r="9" spans="1:15" ht="68.25" customHeight="1">
      <c r="A9" s="16">
        <v>3</v>
      </c>
      <c r="B9" s="18" t="s">
        <v>26</v>
      </c>
      <c r="C9" s="21" t="s">
        <v>19</v>
      </c>
      <c r="D9" s="22">
        <v>14</v>
      </c>
      <c r="E9" s="22">
        <v>26000</v>
      </c>
      <c r="F9" s="22">
        <f t="shared" si="1"/>
        <v>364000</v>
      </c>
      <c r="G9" s="7"/>
      <c r="H9" s="8">
        <v>25000</v>
      </c>
      <c r="I9" s="8">
        <f t="shared" si="0"/>
        <v>350000</v>
      </c>
      <c r="J9" s="9"/>
      <c r="K9" s="9"/>
      <c r="L9" s="10"/>
      <c r="M9" s="10"/>
      <c r="N9" s="9"/>
      <c r="O9" s="8"/>
    </row>
    <row r="10" spans="1:15" ht="96" customHeight="1">
      <c r="A10" s="16">
        <v>4</v>
      </c>
      <c r="B10" s="18" t="s">
        <v>27</v>
      </c>
      <c r="C10" s="21" t="s">
        <v>19</v>
      </c>
      <c r="D10" s="22">
        <v>10</v>
      </c>
      <c r="E10" s="22">
        <v>28400</v>
      </c>
      <c r="F10" s="22">
        <f t="shared" si="1"/>
        <v>284000</v>
      </c>
      <c r="G10" s="7"/>
      <c r="H10" s="8">
        <v>27000</v>
      </c>
      <c r="I10" s="8">
        <f t="shared" si="0"/>
        <v>270000</v>
      </c>
      <c r="J10" s="9"/>
      <c r="K10" s="9"/>
      <c r="L10" s="10"/>
      <c r="M10" s="10"/>
      <c r="N10" s="9"/>
      <c r="O10" s="8"/>
    </row>
    <row r="11" spans="1:15" ht="68.25" customHeight="1">
      <c r="A11" s="16">
        <v>5</v>
      </c>
      <c r="B11" s="18" t="s">
        <v>28</v>
      </c>
      <c r="C11" s="21" t="s">
        <v>20</v>
      </c>
      <c r="D11" s="22">
        <v>8</v>
      </c>
      <c r="E11" s="22">
        <v>13000</v>
      </c>
      <c r="F11" s="22">
        <f t="shared" si="1"/>
        <v>104000</v>
      </c>
      <c r="G11" s="7"/>
      <c r="H11" s="8">
        <v>12000</v>
      </c>
      <c r="I11" s="8">
        <f t="shared" si="0"/>
        <v>96000</v>
      </c>
      <c r="J11" s="9"/>
      <c r="K11" s="9"/>
      <c r="L11" s="10"/>
      <c r="M11" s="10"/>
      <c r="N11" s="9"/>
      <c r="O11" s="8"/>
    </row>
    <row r="12" spans="1:15" ht="68.25" customHeight="1">
      <c r="A12" s="16">
        <v>6</v>
      </c>
      <c r="B12" s="18" t="s">
        <v>29</v>
      </c>
      <c r="C12" s="21" t="s">
        <v>19</v>
      </c>
      <c r="D12" s="22">
        <v>12</v>
      </c>
      <c r="E12" s="22">
        <v>26000</v>
      </c>
      <c r="F12" s="22">
        <f t="shared" si="1"/>
        <v>312000</v>
      </c>
      <c r="G12" s="7"/>
      <c r="H12" s="8">
        <v>25000</v>
      </c>
      <c r="I12" s="8">
        <f t="shared" si="0"/>
        <v>300000</v>
      </c>
      <c r="J12" s="9"/>
      <c r="K12" s="9"/>
      <c r="L12" s="10"/>
      <c r="M12" s="10"/>
      <c r="N12" s="9"/>
      <c r="O12" s="8"/>
    </row>
    <row r="13" spans="1:15" ht="68.25" customHeight="1">
      <c r="A13" s="16">
        <v>7</v>
      </c>
      <c r="B13" s="18" t="s">
        <v>31</v>
      </c>
      <c r="C13" s="21" t="s">
        <v>44</v>
      </c>
      <c r="D13" s="22">
        <v>32</v>
      </c>
      <c r="E13" s="22">
        <v>29600</v>
      </c>
      <c r="F13" s="22">
        <f t="shared" si="1"/>
        <v>947200</v>
      </c>
      <c r="G13" s="7"/>
      <c r="H13" s="8">
        <v>22000</v>
      </c>
      <c r="I13" s="8">
        <f t="shared" si="0"/>
        <v>704000</v>
      </c>
      <c r="J13" s="9"/>
      <c r="K13" s="9"/>
      <c r="L13" s="10"/>
      <c r="M13" s="10"/>
      <c r="N13" s="9"/>
      <c r="O13" s="8"/>
    </row>
    <row r="14" spans="1:15" ht="68.25" customHeight="1">
      <c r="A14" s="16">
        <v>8</v>
      </c>
      <c r="B14" s="18" t="s">
        <v>32</v>
      </c>
      <c r="C14" s="21" t="s">
        <v>44</v>
      </c>
      <c r="D14" s="22">
        <v>49</v>
      </c>
      <c r="E14" s="22">
        <v>18200</v>
      </c>
      <c r="F14" s="22">
        <f t="shared" si="1"/>
        <v>891800</v>
      </c>
      <c r="G14" s="7"/>
      <c r="H14" s="8">
        <v>17500</v>
      </c>
      <c r="I14" s="8">
        <f t="shared" si="0"/>
        <v>857500</v>
      </c>
      <c r="J14" s="9"/>
      <c r="K14" s="9"/>
      <c r="L14" s="10"/>
      <c r="M14" s="10"/>
      <c r="N14" s="9"/>
      <c r="O14" s="8"/>
    </row>
    <row r="15" spans="1:15" ht="68.25" customHeight="1">
      <c r="A15" s="16">
        <v>9</v>
      </c>
      <c r="B15" s="18" t="s">
        <v>33</v>
      </c>
      <c r="C15" s="21" t="s">
        <v>45</v>
      </c>
      <c r="D15" s="22">
        <v>40</v>
      </c>
      <c r="E15" s="22">
        <v>18700</v>
      </c>
      <c r="F15" s="22">
        <f t="shared" si="1"/>
        <v>748000</v>
      </c>
      <c r="G15" s="7"/>
      <c r="H15" s="8">
        <v>18000</v>
      </c>
      <c r="I15" s="8">
        <f t="shared" si="0"/>
        <v>720000</v>
      </c>
      <c r="J15" s="9"/>
      <c r="K15" s="9"/>
      <c r="L15" s="10"/>
      <c r="M15" s="10"/>
      <c r="N15" s="9"/>
      <c r="O15" s="8"/>
    </row>
    <row r="16" spans="1:15" ht="68.25" customHeight="1">
      <c r="A16" s="16">
        <v>10</v>
      </c>
      <c r="B16" s="18" t="s">
        <v>34</v>
      </c>
      <c r="C16" s="21" t="s">
        <v>19</v>
      </c>
      <c r="D16" s="22">
        <v>8</v>
      </c>
      <c r="E16" s="22">
        <v>26700</v>
      </c>
      <c r="F16" s="22">
        <f t="shared" si="1"/>
        <v>213600</v>
      </c>
      <c r="G16" s="7"/>
      <c r="H16" s="8">
        <v>26000</v>
      </c>
      <c r="I16" s="8">
        <f t="shared" si="0"/>
        <v>208000</v>
      </c>
      <c r="J16" s="9"/>
      <c r="K16" s="9"/>
      <c r="L16" s="10"/>
      <c r="M16" s="10"/>
      <c r="N16" s="9"/>
      <c r="O16" s="8"/>
    </row>
    <row r="17" spans="1:15" ht="68.25" customHeight="1">
      <c r="A17" s="16">
        <v>11</v>
      </c>
      <c r="B17" s="18" t="s">
        <v>35</v>
      </c>
      <c r="C17" s="21" t="s">
        <v>19</v>
      </c>
      <c r="D17" s="22">
        <v>5</v>
      </c>
      <c r="E17" s="22">
        <v>23000</v>
      </c>
      <c r="F17" s="22">
        <f t="shared" si="1"/>
        <v>115000</v>
      </c>
      <c r="G17" s="7"/>
      <c r="H17" s="8">
        <v>22000</v>
      </c>
      <c r="I17" s="8">
        <f t="shared" si="0"/>
        <v>110000</v>
      </c>
      <c r="J17" s="9"/>
      <c r="K17" s="9"/>
      <c r="L17" s="10"/>
      <c r="M17" s="10"/>
      <c r="N17" s="9"/>
      <c r="O17" s="8"/>
    </row>
    <row r="18" spans="1:15" ht="68.25" customHeight="1">
      <c r="A18" s="16">
        <v>12</v>
      </c>
      <c r="B18" s="18" t="s">
        <v>36</v>
      </c>
      <c r="C18" s="21" t="s">
        <v>19</v>
      </c>
      <c r="D18" s="22">
        <v>7</v>
      </c>
      <c r="E18" s="22">
        <v>23000</v>
      </c>
      <c r="F18" s="22">
        <f t="shared" si="1"/>
        <v>161000</v>
      </c>
      <c r="G18" s="7"/>
      <c r="H18" s="8">
        <v>22000</v>
      </c>
      <c r="I18" s="8">
        <f t="shared" si="0"/>
        <v>154000</v>
      </c>
      <c r="J18" s="9"/>
      <c r="K18" s="9"/>
      <c r="L18" s="10"/>
      <c r="M18" s="10"/>
      <c r="N18" s="9"/>
      <c r="O18" s="8"/>
    </row>
    <row r="19" spans="1:15" ht="68.25" customHeight="1">
      <c r="A19" s="16">
        <v>13</v>
      </c>
      <c r="B19" s="18" t="s">
        <v>37</v>
      </c>
      <c r="C19" s="21" t="s">
        <v>19</v>
      </c>
      <c r="D19" s="22">
        <v>6</v>
      </c>
      <c r="E19" s="22">
        <v>26800</v>
      </c>
      <c r="F19" s="22">
        <f t="shared" si="1"/>
        <v>160800</v>
      </c>
      <c r="G19" s="7"/>
      <c r="H19" s="8">
        <v>26000</v>
      </c>
      <c r="I19" s="8">
        <f t="shared" si="0"/>
        <v>156000</v>
      </c>
      <c r="J19" s="9"/>
      <c r="K19" s="9"/>
      <c r="L19" s="10"/>
      <c r="M19" s="10"/>
      <c r="N19" s="9"/>
      <c r="O19" s="8"/>
    </row>
    <row r="20" spans="1:15" ht="68.25" customHeight="1">
      <c r="A20" s="16">
        <v>14</v>
      </c>
      <c r="B20" s="18" t="s">
        <v>38</v>
      </c>
      <c r="C20" s="21" t="s">
        <v>19</v>
      </c>
      <c r="D20" s="22">
        <v>7</v>
      </c>
      <c r="E20" s="22">
        <v>26900</v>
      </c>
      <c r="F20" s="22">
        <f t="shared" si="1"/>
        <v>188300</v>
      </c>
      <c r="G20" s="7"/>
      <c r="H20" s="8">
        <v>26000</v>
      </c>
      <c r="I20" s="8">
        <f t="shared" si="0"/>
        <v>182000</v>
      </c>
      <c r="J20" s="9"/>
      <c r="K20" s="9"/>
      <c r="L20" s="10"/>
      <c r="M20" s="10"/>
      <c r="N20" s="9"/>
      <c r="O20" s="8"/>
    </row>
    <row r="21" spans="1:15" ht="68.25" customHeight="1">
      <c r="A21" s="16">
        <v>15</v>
      </c>
      <c r="B21" s="18" t="s">
        <v>39</v>
      </c>
      <c r="C21" s="21" t="s">
        <v>19</v>
      </c>
      <c r="D21" s="22">
        <v>6</v>
      </c>
      <c r="E21" s="22">
        <v>27200</v>
      </c>
      <c r="F21" s="22">
        <f t="shared" si="1"/>
        <v>163200</v>
      </c>
      <c r="G21" s="7"/>
      <c r="H21" s="8">
        <v>26500</v>
      </c>
      <c r="I21" s="8">
        <f t="shared" si="0"/>
        <v>159000</v>
      </c>
      <c r="J21" s="9"/>
      <c r="K21" s="9"/>
      <c r="L21" s="10"/>
      <c r="M21" s="10"/>
      <c r="N21" s="9"/>
      <c r="O21" s="8"/>
    </row>
    <row r="22" spans="1:15" ht="68.25" customHeight="1">
      <c r="A22" s="16">
        <v>16</v>
      </c>
      <c r="B22" s="18" t="s">
        <v>40</v>
      </c>
      <c r="C22" s="21" t="s">
        <v>44</v>
      </c>
      <c r="D22" s="22">
        <v>31</v>
      </c>
      <c r="E22" s="22">
        <v>29600</v>
      </c>
      <c r="F22" s="22">
        <f t="shared" si="1"/>
        <v>917600</v>
      </c>
      <c r="G22" s="7"/>
      <c r="H22" s="8">
        <v>22000</v>
      </c>
      <c r="I22" s="8">
        <f t="shared" si="0"/>
        <v>682000</v>
      </c>
      <c r="J22" s="9"/>
      <c r="K22" s="9"/>
      <c r="L22" s="10"/>
      <c r="M22" s="10"/>
      <c r="N22" s="9"/>
      <c r="O22" s="8"/>
    </row>
    <row r="23" spans="1:15" ht="68.25" customHeight="1">
      <c r="A23" s="16">
        <v>17</v>
      </c>
      <c r="B23" s="18" t="s">
        <v>41</v>
      </c>
      <c r="C23" s="21" t="s">
        <v>44</v>
      </c>
      <c r="D23" s="22">
        <v>6</v>
      </c>
      <c r="E23" s="22">
        <v>18200</v>
      </c>
      <c r="F23" s="22">
        <f t="shared" si="1"/>
        <v>109200</v>
      </c>
      <c r="G23" s="7"/>
      <c r="H23" s="8">
        <v>17500</v>
      </c>
      <c r="I23" s="8">
        <f t="shared" si="0"/>
        <v>105000</v>
      </c>
      <c r="J23" s="9"/>
      <c r="K23" s="9"/>
      <c r="L23" s="10"/>
      <c r="M23" s="10"/>
      <c r="N23" s="9"/>
      <c r="O23" s="8"/>
    </row>
    <row r="24" spans="1:15" ht="68.25" customHeight="1">
      <c r="A24" s="16">
        <v>18</v>
      </c>
      <c r="B24" s="18" t="s">
        <v>42</v>
      </c>
      <c r="C24" s="21" t="s">
        <v>46</v>
      </c>
      <c r="D24" s="22">
        <v>2</v>
      </c>
      <c r="E24" s="22">
        <v>331264</v>
      </c>
      <c r="F24" s="22"/>
      <c r="G24" s="7"/>
      <c r="H24" s="8"/>
      <c r="I24" s="8">
        <f t="shared" si="0"/>
        <v>0</v>
      </c>
      <c r="J24" s="9"/>
      <c r="K24" s="9"/>
      <c r="L24" s="10"/>
      <c r="M24" s="10"/>
      <c r="N24" s="9"/>
      <c r="O24" s="8"/>
    </row>
    <row r="25" spans="1:15" ht="68.25" customHeight="1">
      <c r="A25" s="16">
        <v>19</v>
      </c>
      <c r="B25" s="18" t="s">
        <v>43</v>
      </c>
      <c r="C25" s="21" t="s">
        <v>47</v>
      </c>
      <c r="D25" s="22">
        <v>25</v>
      </c>
      <c r="E25" s="22">
        <v>23000</v>
      </c>
      <c r="F25" s="22">
        <f t="shared" si="1"/>
        <v>575000</v>
      </c>
      <c r="G25" s="7"/>
      <c r="H25" s="8">
        <v>22000</v>
      </c>
      <c r="I25" s="8">
        <f t="shared" si="0"/>
        <v>550000</v>
      </c>
      <c r="J25" s="9"/>
      <c r="K25" s="9"/>
      <c r="L25" s="10"/>
      <c r="M25" s="10"/>
      <c r="N25" s="9"/>
      <c r="O25" s="8"/>
    </row>
    <row r="26" spans="1:15" ht="68.25" customHeight="1">
      <c r="A26" s="16"/>
      <c r="B26" s="18"/>
      <c r="C26" s="21"/>
      <c r="D26" s="22"/>
      <c r="E26" s="22"/>
      <c r="F26" s="22">
        <f>SUM(F7:F25)</f>
        <v>6902700</v>
      </c>
      <c r="G26" s="22"/>
      <c r="H26" s="22"/>
      <c r="I26" s="22">
        <f>SUM(I7:I25)</f>
        <v>6223500</v>
      </c>
      <c r="J26" s="9"/>
      <c r="K26" s="9"/>
      <c r="L26" s="10"/>
      <c r="M26" s="10"/>
      <c r="N26" s="9"/>
      <c r="O26" s="8"/>
    </row>
    <row r="27" spans="1:15" ht="68.25" customHeight="1">
      <c r="A27" s="16">
        <v>20</v>
      </c>
      <c r="B27" s="18" t="s">
        <v>48</v>
      </c>
      <c r="C27" s="19" t="s">
        <v>49</v>
      </c>
      <c r="D27" s="23">
        <v>409</v>
      </c>
      <c r="E27" s="20">
        <v>5000</v>
      </c>
      <c r="F27" s="22">
        <f t="shared" si="1"/>
        <v>2045000</v>
      </c>
      <c r="G27" s="7"/>
      <c r="H27" s="8">
        <v>4700</v>
      </c>
      <c r="I27" s="8"/>
      <c r="J27" s="9"/>
      <c r="K27" s="9"/>
      <c r="L27" s="26">
        <v>2900</v>
      </c>
      <c r="M27" s="26">
        <f>L27*D27</f>
        <v>1186100</v>
      </c>
      <c r="N27" s="9">
        <v>4000</v>
      </c>
      <c r="O27" s="8"/>
    </row>
    <row r="28" spans="1:15" ht="68.25" customHeight="1">
      <c r="A28" s="16">
        <v>21</v>
      </c>
      <c r="B28" s="18" t="s">
        <v>22</v>
      </c>
      <c r="C28" s="21" t="s">
        <v>23</v>
      </c>
      <c r="D28" s="22">
        <v>90000</v>
      </c>
      <c r="E28" s="22">
        <v>15</v>
      </c>
      <c r="F28" s="22">
        <f t="shared" si="1"/>
        <v>1350000</v>
      </c>
      <c r="G28" s="27">
        <v>4</v>
      </c>
      <c r="H28" s="27"/>
      <c r="I28" s="8">
        <f>D28*H28</f>
        <v>0</v>
      </c>
      <c r="J28" s="28">
        <v>2.99</v>
      </c>
      <c r="K28" s="28">
        <f>J28*D28</f>
        <v>269100</v>
      </c>
      <c r="L28" s="27">
        <v>4.8</v>
      </c>
      <c r="M28" s="27"/>
      <c r="N28" s="28"/>
      <c r="O28" s="27">
        <v>3.9</v>
      </c>
    </row>
    <row r="29" spans="1:15" ht="36" customHeight="1">
      <c r="A29" s="8"/>
      <c r="B29" s="5" t="s">
        <v>7</v>
      </c>
      <c r="C29" s="5"/>
      <c r="D29" s="6"/>
      <c r="E29" s="11"/>
      <c r="F29" s="11">
        <f>SUM(F7:F28)</f>
        <v>17200400</v>
      </c>
      <c r="G29" s="11"/>
      <c r="H29" s="11"/>
      <c r="I29" s="11">
        <f>SUM(I7:I28)</f>
        <v>12447000</v>
      </c>
      <c r="J29" s="8"/>
      <c r="K29" s="8"/>
      <c r="L29" s="8"/>
      <c r="M29" s="8"/>
      <c r="N29" s="8"/>
      <c r="O29" s="8"/>
    </row>
    <row r="30" spans="5:9" ht="12.75">
      <c r="E30" s="14"/>
      <c r="F30" s="14"/>
      <c r="G30" s="13"/>
      <c r="H30" s="13"/>
      <c r="I30" s="13"/>
    </row>
    <row r="31" spans="5:15" ht="12.75">
      <c r="E31" s="15"/>
      <c r="F31" s="15"/>
      <c r="G31" s="12"/>
      <c r="H31" s="13"/>
      <c r="I31" s="13">
        <f>F26-I26</f>
        <v>679200</v>
      </c>
      <c r="K31" s="31">
        <f>F28-K28</f>
        <v>1080900</v>
      </c>
      <c r="M31" s="30">
        <f>F27-M27</f>
        <v>858900</v>
      </c>
      <c r="O31" s="31">
        <f>I31+K31+M31</f>
        <v>2619000</v>
      </c>
    </row>
    <row r="32" spans="4:9" ht="12.75">
      <c r="D32" s="1"/>
      <c r="E32" s="1"/>
      <c r="F32" s="1"/>
      <c r="I32" s="29"/>
    </row>
  </sheetData>
  <sheetProtection/>
  <mergeCells count="4">
    <mergeCell ref="L1:N1"/>
    <mergeCell ref="A2:N2"/>
    <mergeCell ref="A3:N3"/>
    <mergeCell ref="A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Гос закуп</cp:lastModifiedBy>
  <cp:lastPrinted>2017-02-27T11:06:01Z</cp:lastPrinted>
  <dcterms:created xsi:type="dcterms:W3CDTF">1996-10-08T23:32:33Z</dcterms:created>
  <dcterms:modified xsi:type="dcterms:W3CDTF">2017-02-27T11:39:40Z</dcterms:modified>
  <cp:category/>
  <cp:version/>
  <cp:contentType/>
  <cp:contentStatus/>
</cp:coreProperties>
</file>